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9888" activeTab="1"/>
  </bookViews>
  <sheets>
    <sheet name="test" sheetId="1" r:id="rId1"/>
    <sheet name="otázky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M26" i="1" s="1"/>
  <c r="C20" i="2"/>
  <c r="M24" i="1" s="1"/>
  <c r="C18" i="2"/>
  <c r="M22" i="1" s="1"/>
  <c r="C16" i="2"/>
  <c r="M20" i="1" s="1"/>
  <c r="C14" i="2"/>
  <c r="M18" i="1" s="1"/>
  <c r="C12" i="2"/>
  <c r="M16" i="1" s="1"/>
  <c r="C10" i="2"/>
  <c r="M14" i="1" s="1"/>
  <c r="C8" i="2"/>
  <c r="M12" i="1" s="1"/>
  <c r="C6" i="2"/>
  <c r="M10" i="1" s="1"/>
  <c r="C4" i="2"/>
  <c r="M8" i="1" s="1"/>
  <c r="M25" i="1"/>
  <c r="M23" i="1"/>
  <c r="M21" i="1"/>
  <c r="M19" i="1"/>
  <c r="M17" i="1"/>
  <c r="M15" i="1"/>
  <c r="M13" i="1"/>
  <c r="M11" i="1"/>
  <c r="M9" i="1"/>
  <c r="M7" i="1"/>
  <c r="A14" i="2" l="1"/>
  <c r="A15" i="2" s="1"/>
  <c r="A16" i="2"/>
  <c r="A17" i="2" s="1"/>
  <c r="A22" i="2" l="1"/>
  <c r="A23" i="2" s="1"/>
  <c r="A20" i="2"/>
  <c r="A21" i="2" s="1"/>
  <c r="A18" i="2"/>
  <c r="A19" i="2" s="1"/>
  <c r="A12" i="2"/>
  <c r="A13" i="2" s="1"/>
  <c r="A10" i="2"/>
  <c r="A11" i="2" s="1"/>
  <c r="A8" i="2"/>
  <c r="A9" i="2" s="1"/>
  <c r="A6" i="2"/>
  <c r="A7" i="2" s="1"/>
  <c r="A4" i="2"/>
  <c r="A5" i="2" s="1"/>
  <c r="B2" i="2" l="1"/>
  <c r="A1" i="2" s="1"/>
  <c r="A2" i="2" l="1"/>
</calcChain>
</file>

<file path=xl/sharedStrings.xml><?xml version="1.0" encoding="utf-8"?>
<sst xmlns="http://schemas.openxmlformats.org/spreadsheetml/2006/main" count="52" uniqueCount="41">
  <si>
    <t>ano</t>
  </si>
  <si>
    <t>ne</t>
  </si>
  <si>
    <t>10 testových otázek</t>
  </si>
  <si>
    <t>Stačí odpovědět správně na všech deset otázek typu ano - ne.</t>
  </si>
  <si>
    <t>Za každou správnou odpověď se objeví na stromečku jedna baňka.</t>
  </si>
  <si>
    <t>Je koleda píseň, kterou lidé zpívají v období Vánoc?</t>
  </si>
  <si>
    <t>Patří k vánočním zvykům házení polévkovým talířem?</t>
  </si>
  <si>
    <t>Je Štědrý den 24. prosince?</t>
  </si>
  <si>
    <t>Je Štědrý den nejkratší den v roce?</t>
  </si>
  <si>
    <t>Můžeme o Vánocích venku krmit vlaštovky?</t>
  </si>
  <si>
    <t>Je tradičním vánočním jídlem smažený sýr?</t>
  </si>
  <si>
    <t>Bývají na adventním věnci tři svíčky?</t>
  </si>
  <si>
    <t>Chodíme o Vánocích do školy?</t>
  </si>
  <si>
    <t>Může dostat dárek i kočka nebo pejsek?</t>
  </si>
  <si>
    <t>Věšíme na vánoční stromeček párky?</t>
  </si>
  <si>
    <t>https://openclipart.org/detail/206335/christmas-tree-vector-by-arya-wigunavadhana-206335</t>
  </si>
  <si>
    <t>Pokojné vánoční svátky a šťastný nový rok.</t>
  </si>
  <si>
    <t xml:space="preserve">  otázka</t>
  </si>
  <si>
    <t>odpověď</t>
  </si>
  <si>
    <t>Autorem materiálu a všech jeho částí, není-li uvedeno jinak, je  RNDr. Michaela Ševečková.</t>
  </si>
  <si>
    <t>https://openclipart.org/detail/1962/Christmas%20Bear%20wih%20present</t>
  </si>
  <si>
    <t>Zdroj obrázků: openclipart.org.</t>
  </si>
  <si>
    <t>Autoři: Arya wigunavadhana, johnny_automatic</t>
  </si>
  <si>
    <t>text, který se vypíše po zadání správné odpovědi</t>
  </si>
  <si>
    <t>Ano, správně.</t>
  </si>
  <si>
    <t>Ano, proč by ne?</t>
  </si>
  <si>
    <t>Správně, většinou máme na stromečku baňky a cukroví.</t>
  </si>
  <si>
    <t>Správně, na adventním věnci jsou 4 svíčky.</t>
  </si>
  <si>
    <t>Správně, není, nejkratší den je 21. prosince (zimní slunovrat).</t>
  </si>
  <si>
    <t>Správně, není, oblíbený je kapr s bramborovým salátem.</t>
  </si>
  <si>
    <t>Správně, jsou prázdniny. Ale můžeme si doma třeba číst.</t>
  </si>
  <si>
    <t>Správně, nepatří, to určitě neděláme.</t>
  </si>
  <si>
    <t>Správně, nemůžeme, vlaštovky na zimu odlétají do teplých krajin.</t>
  </si>
  <si>
    <t>Chceš zjistit, jaký dárek je pod stromečkem?</t>
  </si>
  <si>
    <t>Pokud se napoprvé s odpovědí netrefíš, nevadí, podruhé je šance dost velká :-)</t>
  </si>
  <si>
    <t>Stačí přepsat původní otázky. Ke každé otázce napište do sloupce D správnou odpověď (ano/ne).</t>
  </si>
  <si>
    <t>Přepište také texty, které se zobrazí po zadání správné odpovědi.</t>
  </si>
  <si>
    <t>Můžete si vytvořit i test s vlastními otázkami.</t>
  </si>
  <si>
    <t>Mimo zeleně podbarvený text prosím nic nemažte</t>
  </si>
  <si>
    <t>m.seveckova@lingea.cz</t>
  </si>
  <si>
    <t>www.lingea.cz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</si>
</sst>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/m/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5.5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rgb="FF92D050"/>
      <name val="Calibri"/>
      <family val="2"/>
      <charset val="238"/>
      <scheme val="minor"/>
    </font>
    <font>
      <sz val="15.5"/>
      <color rgb="FF92D050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b/>
      <sz val="15.5"/>
      <color rgb="FF92D05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Helv"/>
      <charset val="238"/>
    </font>
    <font>
      <i/>
      <sz val="1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Helv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/>
    <xf numFmtId="0" fontId="0" fillId="2" borderId="0" xfId="0" applyFill="1" applyBorder="1" applyAlignment="1"/>
    <xf numFmtId="0" fontId="0" fillId="2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2" borderId="0" xfId="0" applyFont="1" applyFill="1" applyBorder="1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6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9" fillId="2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2" borderId="0" xfId="0" applyFont="1" applyFill="1" applyBorder="1" applyAlignment="1">
      <alignment vertical="top"/>
    </xf>
    <xf numFmtId="0" fontId="13" fillId="0" borderId="0" xfId="0" applyFont="1" applyProtection="1">
      <protection locked="0"/>
    </xf>
    <xf numFmtId="0" fontId="14" fillId="0" borderId="0" xfId="0" applyFont="1" applyFill="1" applyAlignment="1" applyProtection="1">
      <alignment horizontal="center"/>
      <protection locked="0"/>
    </xf>
    <xf numFmtId="165" fontId="15" fillId="0" borderId="0" xfId="0" applyNumberFormat="1" applyFont="1" applyBorder="1" applyAlignment="1" applyProtection="1">
      <alignment horizontal="right" indent="1"/>
      <protection locked="0"/>
    </xf>
    <xf numFmtId="0" fontId="0" fillId="0" borderId="0" xfId="0" applyProtection="1">
      <protection locked="0"/>
    </xf>
    <xf numFmtId="0" fontId="16" fillId="0" borderId="0" xfId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Border="1"/>
    <xf numFmtId="0" fontId="1" fillId="0" borderId="0" xfId="0" applyFont="1"/>
    <xf numFmtId="0" fontId="17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/>
    <xf numFmtId="0" fontId="0" fillId="3" borderId="0" xfId="0" applyFill="1" applyBorder="1" applyAlignment="1"/>
    <xf numFmtId="0" fontId="0" fillId="2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Fill="1" applyAlignment="1" applyProtection="1">
      <alignment horizontal="left"/>
      <protection locked="0"/>
    </xf>
  </cellXfs>
  <cellStyles count="2">
    <cellStyle name="Hypertextový odkaz" xfId="1" builtinId="8"/>
    <cellStyle name="Normální" xfId="0" builtinId="0"/>
  </cellStyles>
  <dxfs count="29"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ont>
        <color rgb="FFFFC00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CE9AD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33CC33"/>
      <color rgb="FFFF3300"/>
      <color rgb="FFCC0000"/>
      <color rgb="FFCCE9AD"/>
      <color rgb="FFB1E7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84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otázky!$A$4:$A$5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84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otázky!$A$16:$A$17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156293222683268E-2"/>
          <c:y val="1.9493177387914229E-2"/>
          <c:w val="0.93084370677731676"/>
          <c:h val="0.98050682261208577"/>
        </c:manualLayout>
      </c:layout>
      <c:barChart>
        <c:barDir val="col"/>
        <c:grouping val="stacked"/>
        <c:varyColors val="0"/>
        <c:ser>
          <c:idx val="0"/>
          <c:order val="0"/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</c:dPt>
          <c:val>
            <c:numRef>
              <c:f>otázky!$A$1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277184"/>
        <c:axId val="145034624"/>
      </c:barChart>
      <c:catAx>
        <c:axId val="11727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34624"/>
        <c:crosses val="autoZero"/>
        <c:auto val="1"/>
        <c:lblAlgn val="ctr"/>
        <c:lblOffset val="100"/>
        <c:noMultiLvlLbl val="0"/>
      </c:catAx>
      <c:valAx>
        <c:axId val="14503462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172771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FF00"/>
                </a:gs>
                <a:gs pos="86000">
                  <a:srgbClr val="FFFF00">
                    <a:tint val="44500"/>
                    <a:satMod val="160000"/>
                  </a:srgbClr>
                </a:gs>
                <a:gs pos="100000">
                  <a:srgbClr val="FFFF00">
                    <a:tint val="23500"/>
                    <a:satMod val="160000"/>
                  </a:srgb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cat>
            <c:numRef>
              <c:f>otázky!$A$6:$A$7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otázky!$A$6:$A$7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3300"/>
                </a:gs>
                <a:gs pos="50000">
                  <a:schemeClr val="accent2">
                    <a:tint val="44500"/>
                    <a:satMod val="160000"/>
                  </a:schemeClr>
                </a:gs>
                <a:gs pos="100000">
                  <a:schemeClr val="accent2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  <c:spPr>
              <a:gradFill>
                <a:gsLst>
                  <a:gs pos="0">
                    <a:srgbClr val="FF3300"/>
                  </a:gs>
                  <a:gs pos="77000">
                    <a:schemeClr val="accent2">
                      <a:tint val="44500"/>
                      <a:satMod val="160000"/>
                    </a:schemeClr>
                  </a:gs>
                  <a:gs pos="100000">
                    <a:schemeClr val="accent2">
                      <a:tint val="23500"/>
                      <a:satMod val="16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otázky!$A$8:$A$9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FF00"/>
                </a:gs>
                <a:gs pos="86000">
                  <a:srgbClr val="FFFF00">
                    <a:tint val="44500"/>
                    <a:satMod val="160000"/>
                  </a:srgbClr>
                </a:gs>
                <a:gs pos="100000">
                  <a:srgbClr val="FFFF00">
                    <a:tint val="23500"/>
                    <a:satMod val="160000"/>
                  </a:srgb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cat>
            <c:numRef>
              <c:f>otázky!$A$6:$A$7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otázky!$A$10:$A$11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84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otázky!$A$12:$A$13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3300"/>
                </a:gs>
                <a:gs pos="50000">
                  <a:schemeClr val="accent2">
                    <a:tint val="44500"/>
                    <a:satMod val="160000"/>
                  </a:schemeClr>
                </a:gs>
                <a:gs pos="100000">
                  <a:schemeClr val="accent2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  <c:spPr>
              <a:gradFill>
                <a:gsLst>
                  <a:gs pos="0">
                    <a:srgbClr val="FF3300"/>
                  </a:gs>
                  <a:gs pos="77000">
                    <a:schemeClr val="accent2">
                      <a:tint val="44500"/>
                      <a:satMod val="160000"/>
                    </a:schemeClr>
                  </a:gs>
                  <a:gs pos="100000">
                    <a:schemeClr val="accent2">
                      <a:tint val="23500"/>
                      <a:satMod val="16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otázky!$A$14:$A$15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FF00"/>
                </a:gs>
                <a:gs pos="86000">
                  <a:srgbClr val="FFFF00">
                    <a:tint val="44500"/>
                    <a:satMod val="160000"/>
                  </a:srgbClr>
                </a:gs>
                <a:gs pos="100000">
                  <a:srgbClr val="FFFF00">
                    <a:tint val="23500"/>
                    <a:satMod val="160000"/>
                  </a:srgb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cat>
            <c:numRef>
              <c:f>otázky!$A$6:$A$7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otázky!$A$22:$A$23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chemeClr val="accent1">
                    <a:tint val="66000"/>
                    <a:satMod val="160000"/>
                  </a:schemeClr>
                </a:gs>
                <a:gs pos="84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4"/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otázky!$A$20:$A$21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930446194224"/>
          <c:y val="6.7041774870956375E-2"/>
          <c:w val="0.75212844488188968"/>
          <c:h val="0.73498364912955649"/>
        </c:manualLayout>
      </c:layout>
      <c:pieChart>
        <c:varyColors val="1"/>
        <c:ser>
          <c:idx val="0"/>
          <c:order val="0"/>
          <c:spPr>
            <a:gradFill flip="none" rotWithShape="1">
              <a:gsLst>
                <a:gs pos="0">
                  <a:srgbClr val="FF3300"/>
                </a:gs>
                <a:gs pos="50000">
                  <a:schemeClr val="accent2">
                    <a:tint val="44500"/>
                    <a:satMod val="160000"/>
                  </a:schemeClr>
                </a:gs>
                <a:gs pos="100000">
                  <a:schemeClr val="accent2">
                    <a:tint val="23500"/>
                    <a:satMod val="160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explosion val="17"/>
          <c:dPt>
            <c:idx val="0"/>
            <c:bubble3D val="0"/>
            <c:spPr>
              <a:gradFill>
                <a:gsLst>
                  <a:gs pos="0">
                    <a:srgbClr val="FF3300"/>
                  </a:gs>
                  <a:gs pos="77000">
                    <a:schemeClr val="accent2">
                      <a:tint val="44500"/>
                      <a:satMod val="160000"/>
                    </a:schemeClr>
                  </a:gs>
                  <a:gs pos="100000">
                    <a:schemeClr val="accent2">
                      <a:tint val="23500"/>
                      <a:satMod val="160000"/>
                    </a:schemeClr>
                  </a:gs>
                </a:gsLst>
                <a:lin ang="0" scaled="1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noFill/>
              <a:ln>
                <a:noFill/>
              </a:ln>
              <a:effectLst/>
            </c:spPr>
          </c:dPt>
          <c:val>
            <c:numRef>
              <c:f>otázky!$A$18:$A$19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ln>
          <a:noFill/>
        </a:ln>
        <a:effectLst>
          <a:glow rad="101600">
            <a:schemeClr val="accent1">
              <a:satMod val="175000"/>
              <a:alpha val="40000"/>
            </a:schemeClr>
          </a:glow>
          <a:softEdge rad="127000"/>
        </a:effectLst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3" dropStyle="combo" dx="20" fmlaLink="otázky!$B$4" fmlaRange="$A$1:$A$3" noThreeD="1" sel="3" val="0"/>
</file>

<file path=xl/ctrlProps/ctrlProp10.xml><?xml version="1.0" encoding="utf-8"?>
<formControlPr xmlns="http://schemas.microsoft.com/office/spreadsheetml/2009/9/main" objectType="Drop" dropLines="3" dropStyle="combo" dx="20" fmlaLink="otázky!B22" fmlaRange="$A$1:$A$3" noThreeD="1" sel="3" val="0"/>
</file>

<file path=xl/ctrlProps/ctrlProp2.xml><?xml version="1.0" encoding="utf-8"?>
<formControlPr xmlns="http://schemas.microsoft.com/office/spreadsheetml/2009/9/main" objectType="Drop" dropLines="3" dropStyle="combo" dx="20" fmlaLink="otázky!B8" fmlaRange="$A$1:$A$3" noThreeD="1" sel="3" val="0"/>
</file>

<file path=xl/ctrlProps/ctrlProp3.xml><?xml version="1.0" encoding="utf-8"?>
<formControlPr xmlns="http://schemas.microsoft.com/office/spreadsheetml/2009/9/main" objectType="Drop" dropLines="3" dropStyle="combo" dx="20" fmlaLink="otázky!$B$6" fmlaRange="$A$1:$A$3" noThreeD="1" sel="3" val="0"/>
</file>

<file path=xl/ctrlProps/ctrlProp4.xml><?xml version="1.0" encoding="utf-8"?>
<formControlPr xmlns="http://schemas.microsoft.com/office/spreadsheetml/2009/9/main" objectType="Drop" dropLines="3" dropStyle="combo" dx="20" fmlaLink="otázky!B10" fmlaRange="$A$1:$A$3" noThreeD="1" sel="3" val="0"/>
</file>

<file path=xl/ctrlProps/ctrlProp5.xml><?xml version="1.0" encoding="utf-8"?>
<formControlPr xmlns="http://schemas.microsoft.com/office/spreadsheetml/2009/9/main" objectType="Drop" dropLines="3" dropStyle="combo" dx="20" fmlaLink="otázky!B12" fmlaRange="$A$1:$A$3" noThreeD="1" sel="3" val="0"/>
</file>

<file path=xl/ctrlProps/ctrlProp6.xml><?xml version="1.0" encoding="utf-8"?>
<formControlPr xmlns="http://schemas.microsoft.com/office/spreadsheetml/2009/9/main" objectType="Drop" dropLines="3" dropStyle="combo" dx="20" fmlaLink="otázky!B14" fmlaRange="$A$1:$A$3" noThreeD="1" sel="3" val="0"/>
</file>

<file path=xl/ctrlProps/ctrlProp7.xml><?xml version="1.0" encoding="utf-8"?>
<formControlPr xmlns="http://schemas.microsoft.com/office/spreadsheetml/2009/9/main" objectType="Drop" dropLines="3" dropStyle="combo" dx="20" fmlaLink="otázky!B16" fmlaRange="$A$1:$A$3" noThreeD="1" sel="3" val="0"/>
</file>

<file path=xl/ctrlProps/ctrlProp8.xml><?xml version="1.0" encoding="utf-8"?>
<formControlPr xmlns="http://schemas.microsoft.com/office/spreadsheetml/2009/9/main" objectType="Drop" dropLines="3" dropStyle="combo" dx="20" fmlaLink="otázky!B18" fmlaRange="$A$1:$A$3" noThreeD="1" sel="3" val="0"/>
</file>

<file path=xl/ctrlProps/ctrlProp9.xml><?xml version="1.0" encoding="utf-8"?>
<formControlPr xmlns="http://schemas.microsoft.com/office/spreadsheetml/2009/9/main" objectType="Drop" dropLines="3" dropStyle="combo" dx="20" fmlaLink="otázky!B20" fmlaRange="$A$1:$A$3" noThreeD="1" sel="3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200390</xdr:colOff>
      <xdr:row>2</xdr:row>
      <xdr:rowOff>175260</xdr:rowOff>
    </xdr:from>
    <xdr:to>
      <xdr:col>8</xdr:col>
      <xdr:colOff>312420</xdr:colOff>
      <xdr:row>27</xdr:row>
      <xdr:rowOff>236220</xdr:rowOff>
    </xdr:to>
    <xdr:pic>
      <xdr:nvPicPr>
        <xdr:cNvPr id="4" name="Obrázek 3" descr="Christmas tree vector by Arya wigunavadhana - Great Christmas tree made from Inkscape. if you wanna make a different style, you can learn from &gt; http://inkstutor.blogspot.com.au/2014/12/how-to-make-christmas-tree-vector-eng.html &lt; i wish you enjoy it, use it for free :D ;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390" y="579120"/>
          <a:ext cx="3160030" cy="598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6</xdr:row>
          <xdr:rowOff>60960</xdr:rowOff>
        </xdr:from>
        <xdr:to>
          <xdr:col>11</xdr:col>
          <xdr:colOff>548640</xdr:colOff>
          <xdr:row>7</xdr:row>
          <xdr:rowOff>7620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10</xdr:row>
          <xdr:rowOff>68580</xdr:rowOff>
        </xdr:from>
        <xdr:to>
          <xdr:col>11</xdr:col>
          <xdr:colOff>548640</xdr:colOff>
          <xdr:row>11</xdr:row>
          <xdr:rowOff>15240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8</xdr:row>
          <xdr:rowOff>60960</xdr:rowOff>
        </xdr:from>
        <xdr:to>
          <xdr:col>11</xdr:col>
          <xdr:colOff>548640</xdr:colOff>
          <xdr:row>9</xdr:row>
          <xdr:rowOff>7620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12</xdr:row>
          <xdr:rowOff>68580</xdr:rowOff>
        </xdr:from>
        <xdr:to>
          <xdr:col>11</xdr:col>
          <xdr:colOff>548640</xdr:colOff>
          <xdr:row>13</xdr:row>
          <xdr:rowOff>15240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68580</xdr:rowOff>
        </xdr:from>
        <xdr:to>
          <xdr:col>11</xdr:col>
          <xdr:colOff>548640</xdr:colOff>
          <xdr:row>15</xdr:row>
          <xdr:rowOff>15240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68580</xdr:rowOff>
        </xdr:from>
        <xdr:to>
          <xdr:col>11</xdr:col>
          <xdr:colOff>548640</xdr:colOff>
          <xdr:row>17</xdr:row>
          <xdr:rowOff>15240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68580</xdr:rowOff>
        </xdr:from>
        <xdr:to>
          <xdr:col>11</xdr:col>
          <xdr:colOff>548640</xdr:colOff>
          <xdr:row>19</xdr:row>
          <xdr:rowOff>15240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76200</xdr:rowOff>
        </xdr:from>
        <xdr:to>
          <xdr:col>11</xdr:col>
          <xdr:colOff>548640</xdr:colOff>
          <xdr:row>21</xdr:row>
          <xdr:rowOff>22860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68580</xdr:rowOff>
        </xdr:from>
        <xdr:to>
          <xdr:col>11</xdr:col>
          <xdr:colOff>548640</xdr:colOff>
          <xdr:row>23</xdr:row>
          <xdr:rowOff>15240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68580</xdr:rowOff>
        </xdr:from>
        <xdr:to>
          <xdr:col>11</xdr:col>
          <xdr:colOff>548640</xdr:colOff>
          <xdr:row>25</xdr:row>
          <xdr:rowOff>15240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562860</xdr:colOff>
      <xdr:row>20</xdr:row>
      <xdr:rowOff>244140</xdr:rowOff>
    </xdr:from>
    <xdr:to>
      <xdr:col>3</xdr:col>
      <xdr:colOff>601260</xdr:colOff>
      <xdr:row>23</xdr:row>
      <xdr:rowOff>137760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220980</xdr:colOff>
      <xdr:row>17</xdr:row>
      <xdr:rowOff>198120</xdr:rowOff>
    </xdr:from>
    <xdr:to>
      <xdr:col>3</xdr:col>
      <xdr:colOff>432600</xdr:colOff>
      <xdr:row>20</xdr:row>
      <xdr:rowOff>160020</xdr:rowOff>
    </xdr:to>
    <xdr:graphicFrame macro="">
      <xdr:nvGraphicFramePr>
        <xdr:cNvPr id="27" name="Graf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464820</xdr:colOff>
      <xdr:row>15</xdr:row>
      <xdr:rowOff>106680</xdr:rowOff>
    </xdr:from>
    <xdr:to>
      <xdr:col>3</xdr:col>
      <xdr:colOff>503220</xdr:colOff>
      <xdr:row>18</xdr:row>
      <xdr:rowOff>300</xdr:rowOff>
    </xdr:to>
    <xdr:graphicFrame macro="">
      <xdr:nvGraphicFramePr>
        <xdr:cNvPr id="15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121920</xdr:colOff>
      <xdr:row>12</xdr:row>
      <xdr:rowOff>0</xdr:rowOff>
    </xdr:from>
    <xdr:to>
      <xdr:col>4</xdr:col>
      <xdr:colOff>160320</xdr:colOff>
      <xdr:row>14</xdr:row>
      <xdr:rowOff>145080</xdr:rowOff>
    </xdr:to>
    <xdr:graphicFrame macro="">
      <xdr:nvGraphicFramePr>
        <xdr:cNvPr id="16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297180</xdr:colOff>
      <xdr:row>9</xdr:row>
      <xdr:rowOff>220980</xdr:rowOff>
    </xdr:from>
    <xdr:to>
      <xdr:col>4</xdr:col>
      <xdr:colOff>335580</xdr:colOff>
      <xdr:row>12</xdr:row>
      <xdr:rowOff>114600</xdr:rowOff>
    </xdr:to>
    <xdr:graphicFrame macro="">
      <xdr:nvGraphicFramePr>
        <xdr:cNvPr id="17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175260</xdr:colOff>
      <xdr:row>9</xdr:row>
      <xdr:rowOff>129540</xdr:rowOff>
    </xdr:from>
    <xdr:to>
      <xdr:col>8</xdr:col>
      <xdr:colOff>213660</xdr:colOff>
      <xdr:row>12</xdr:row>
      <xdr:rowOff>23160</xdr:rowOff>
    </xdr:to>
    <xdr:graphicFrame macro="">
      <xdr:nvGraphicFramePr>
        <xdr:cNvPr id="18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472440</xdr:colOff>
      <xdr:row>21</xdr:row>
      <xdr:rowOff>0</xdr:rowOff>
    </xdr:from>
    <xdr:to>
      <xdr:col>8</xdr:col>
      <xdr:colOff>510840</xdr:colOff>
      <xdr:row>23</xdr:row>
      <xdr:rowOff>145080</xdr:rowOff>
    </xdr:to>
    <xdr:graphicFrame macro="">
      <xdr:nvGraphicFramePr>
        <xdr:cNvPr id="19" name="Graf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556260</xdr:colOff>
      <xdr:row>17</xdr:row>
      <xdr:rowOff>228600</xdr:rowOff>
    </xdr:from>
    <xdr:to>
      <xdr:col>8</xdr:col>
      <xdr:colOff>594660</xdr:colOff>
      <xdr:row>20</xdr:row>
      <xdr:rowOff>122220</xdr:rowOff>
    </xdr:to>
    <xdr:graphicFrame macro="">
      <xdr:nvGraphicFramePr>
        <xdr:cNvPr id="20" name="Graf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556260</xdr:colOff>
      <xdr:row>15</xdr:row>
      <xdr:rowOff>68580</xdr:rowOff>
    </xdr:from>
    <xdr:to>
      <xdr:col>8</xdr:col>
      <xdr:colOff>594660</xdr:colOff>
      <xdr:row>17</xdr:row>
      <xdr:rowOff>213660</xdr:rowOff>
    </xdr:to>
    <xdr:graphicFrame macro="">
      <xdr:nvGraphicFramePr>
        <xdr:cNvPr id="21" name="Graf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327660</xdr:colOff>
      <xdr:row>12</xdr:row>
      <xdr:rowOff>30480</xdr:rowOff>
    </xdr:from>
    <xdr:to>
      <xdr:col>8</xdr:col>
      <xdr:colOff>366060</xdr:colOff>
      <xdr:row>14</xdr:row>
      <xdr:rowOff>175560</xdr:rowOff>
    </xdr:to>
    <xdr:graphicFrame macro="">
      <xdr:nvGraphicFramePr>
        <xdr:cNvPr id="22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342900</xdr:colOff>
      <xdr:row>24</xdr:row>
      <xdr:rowOff>9224</xdr:rowOff>
    </xdr:from>
    <xdr:to>
      <xdr:col>10</xdr:col>
      <xdr:colOff>30480</xdr:colOff>
      <xdr:row>29</xdr:row>
      <xdr:rowOff>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hyperlink" Target="mailto:m.seveckova@lingea.cz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hyperlink" Target="mailto:m.seveckova@lingea.cz" TargetMode="External"/><Relationship Id="rId16" Type="http://schemas.openxmlformats.org/officeDocument/2006/relationships/ctrlProp" Target="../ctrlProps/ctrlProp9.xml"/><Relationship Id="rId1" Type="http://schemas.openxmlformats.org/officeDocument/2006/relationships/hyperlink" Target="https://openclipart.org/detail/206335/christmas-tree-vector-by-arya-wigunavadhana-206335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4.xml"/><Relationship Id="rId5" Type="http://schemas.openxmlformats.org/officeDocument/2006/relationships/printerSettings" Target="../printerSettings/printerSettings1.bin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hyperlink" Target="http://www.lingea.cz/" TargetMode="Externa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2"/>
  <sheetViews>
    <sheetView showGridLines="0" workbookViewId="0">
      <selection activeCell="L6" sqref="L6"/>
    </sheetView>
  </sheetViews>
  <sheetFormatPr defaultRowHeight="19.95" customHeight="1"/>
  <cols>
    <col min="1" max="1" width="2.77734375" style="11" customWidth="1"/>
    <col min="2" max="2" width="2.88671875" style="3" customWidth="1"/>
    <col min="3" max="3" width="5.44140625" style="3" customWidth="1"/>
    <col min="4" max="10" width="8.88671875" style="3"/>
    <col min="11" max="11" width="8" style="6" customWidth="1"/>
    <col min="12" max="12" width="8.88671875" style="7"/>
    <col min="13" max="13" width="8.88671875" style="6" customWidth="1"/>
    <col min="14" max="17" width="8.88671875" style="6"/>
    <col min="18" max="16384" width="8.88671875" style="3"/>
  </cols>
  <sheetData>
    <row r="1" spans="1:18" ht="7.8" customHeight="1">
      <c r="A1" s="11" t="s">
        <v>0</v>
      </c>
    </row>
    <row r="2" spans="1:18" ht="19.8" customHeight="1">
      <c r="A2" s="11" t="s">
        <v>1</v>
      </c>
      <c r="D2" s="5" t="s">
        <v>16</v>
      </c>
      <c r="E2" s="5"/>
      <c r="F2" s="5"/>
      <c r="G2" s="5"/>
      <c r="H2" s="5"/>
      <c r="I2" s="5"/>
      <c r="J2" s="4"/>
      <c r="K2" s="8"/>
      <c r="L2" s="17" t="s">
        <v>33</v>
      </c>
      <c r="M2" s="9"/>
      <c r="N2" s="9"/>
      <c r="O2" s="9"/>
      <c r="P2" s="9"/>
      <c r="Q2" s="9"/>
      <c r="R2" s="5"/>
    </row>
    <row r="3" spans="1:18" ht="14.4" customHeight="1">
      <c r="C3" s="37"/>
      <c r="D3" s="37"/>
      <c r="E3" s="37"/>
      <c r="F3" s="37"/>
      <c r="G3" s="37"/>
      <c r="H3" s="37"/>
      <c r="I3" s="37"/>
      <c r="J3" s="4"/>
      <c r="L3" s="13" t="s">
        <v>3</v>
      </c>
      <c r="M3" s="10"/>
      <c r="O3" s="10"/>
    </row>
    <row r="4" spans="1:18" ht="12" customHeight="1">
      <c r="C4" s="4"/>
      <c r="D4" s="4"/>
      <c r="E4" s="4"/>
      <c r="F4" s="4"/>
      <c r="G4" s="4"/>
      <c r="H4" s="4"/>
      <c r="I4" s="4"/>
      <c r="J4" s="4"/>
      <c r="L4" s="13" t="s">
        <v>4</v>
      </c>
      <c r="M4" s="10"/>
      <c r="O4" s="10"/>
    </row>
    <row r="5" spans="1:18" ht="12" customHeight="1">
      <c r="C5" s="12"/>
      <c r="D5" s="12"/>
      <c r="E5" s="12"/>
      <c r="F5" s="12"/>
      <c r="G5" s="12"/>
      <c r="H5" s="12"/>
      <c r="I5" s="12"/>
      <c r="J5" s="12"/>
      <c r="L5" s="26" t="s">
        <v>34</v>
      </c>
      <c r="M5" s="10"/>
      <c r="O5" s="10"/>
    </row>
    <row r="6" spans="1:18" ht="12" customHeight="1">
      <c r="C6" s="12"/>
      <c r="D6" s="12"/>
      <c r="E6" s="12"/>
      <c r="F6" s="12"/>
      <c r="G6" s="12"/>
      <c r="H6" s="12"/>
      <c r="I6" s="12"/>
      <c r="J6" s="12"/>
      <c r="L6" s="13"/>
      <c r="M6" s="10"/>
      <c r="O6" s="10"/>
    </row>
    <row r="7" spans="1:18" ht="19.95" customHeight="1">
      <c r="L7" s="6"/>
      <c r="M7" s="6" t="str">
        <f>otázky!E4</f>
        <v>Je koleda píseň, kterou lidé zpívají v období Vánoc?</v>
      </c>
    </row>
    <row r="8" spans="1:18" ht="19.95" customHeight="1">
      <c r="M8" s="14" t="str">
        <f>IF(otázky!B4=3,"",IF(otázky!B4=otázky!C4,otázky!K4,"to není dobře, zkus to znovu"))</f>
        <v/>
      </c>
    </row>
    <row r="9" spans="1:18" ht="19.95" customHeight="1">
      <c r="L9" s="6"/>
      <c r="M9" s="6" t="str">
        <f>otázky!E6</f>
        <v>Věšíme na vánoční stromeček párky?</v>
      </c>
    </row>
    <row r="10" spans="1:18" ht="19.95" customHeight="1">
      <c r="M10" s="14" t="str">
        <f>IF(otázky!B6=3,"",IF(otázky!B6=otázky!C6,otázky!K6,"to není dobře, zkus to znovu"))</f>
        <v/>
      </c>
    </row>
    <row r="11" spans="1:18" ht="19.95" customHeight="1">
      <c r="L11" s="6"/>
      <c r="M11" s="6" t="str">
        <f>otázky!E8</f>
        <v>Bývají na adventním věnci tři svíčky?</v>
      </c>
    </row>
    <row r="12" spans="1:18" ht="19.95" customHeight="1">
      <c r="L12" s="6"/>
      <c r="M12" s="14" t="str">
        <f>IF(otázky!B8=3,"",IF(otázky!B8=otázky!C8,otázky!K8,"to není dobře, zkus to znovu"))</f>
        <v/>
      </c>
    </row>
    <row r="13" spans="1:18" ht="19.95" customHeight="1">
      <c r="L13" s="6"/>
      <c r="M13" s="6" t="str">
        <f>otázky!E10</f>
        <v>Je Štědrý den 24. prosince?</v>
      </c>
    </row>
    <row r="14" spans="1:18" ht="19.95" customHeight="1">
      <c r="L14" s="6"/>
      <c r="M14" s="14" t="str">
        <f>IF(otázky!B10=3,"",IF(otázky!B10=otázky!C10,otázky!K10,"to není dobře, zkus to znovu"))</f>
        <v/>
      </c>
    </row>
    <row r="15" spans="1:18" ht="19.95" customHeight="1">
      <c r="L15" s="6"/>
      <c r="M15" s="6" t="str">
        <f>otázky!E12</f>
        <v>Je Štědrý den nejkratší den v roce?</v>
      </c>
    </row>
    <row r="16" spans="1:18" ht="19.95" customHeight="1">
      <c r="M16" s="14" t="str">
        <f>IF(otázky!B12=3,"",IF(otázky!B12=otázky!C12,otázky!K12,"to není dobře, zkus to znovu"))</f>
        <v/>
      </c>
    </row>
    <row r="17" spans="4:15" ht="19.95" customHeight="1">
      <c r="L17" s="6"/>
      <c r="M17" s="6" t="str">
        <f>otázky!E14</f>
        <v>Je tradičním vánočním jídlem smažený sýr?</v>
      </c>
    </row>
    <row r="18" spans="4:15" ht="19.95" customHeight="1">
      <c r="M18" s="14" t="str">
        <f>IF(otázky!B14=3,"",IF(otázky!B14=otázky!C14,otázky!K14,"to není dobře, zkus to znovu"))</f>
        <v/>
      </c>
    </row>
    <row r="19" spans="4:15" ht="19.95" customHeight="1">
      <c r="L19" s="6"/>
      <c r="M19" s="6" t="str">
        <f>otázky!E16</f>
        <v>Chodíme o Vánocích do školy?</v>
      </c>
    </row>
    <row r="20" spans="4:15" ht="19.95" customHeight="1">
      <c r="M20" s="14" t="str">
        <f>IF(otázky!B16=3,"",IF(otázky!B16=otázky!C16,otázky!K16,"to není dobře, zkus to znovu"))</f>
        <v/>
      </c>
    </row>
    <row r="21" spans="4:15" ht="19.95" customHeight="1">
      <c r="L21" s="6"/>
      <c r="M21" s="6" t="str">
        <f>otázky!E18</f>
        <v>Patří k vánočním zvykům házení polévkovým talířem?</v>
      </c>
    </row>
    <row r="22" spans="4:15" ht="19.95" customHeight="1">
      <c r="M22" s="14" t="str">
        <f>IF(otázky!B18=3,"",IF(otázky!B18=otázky!C18,otázky!K18,"to není dobře, zkus to znovu"))</f>
        <v/>
      </c>
    </row>
    <row r="23" spans="4:15" ht="19.95" customHeight="1">
      <c r="L23" s="6"/>
      <c r="M23" s="6" t="str">
        <f>otázky!E20</f>
        <v>Může dostat dárek i kočka nebo pejsek?</v>
      </c>
    </row>
    <row r="24" spans="4:15" ht="19.95" customHeight="1">
      <c r="M24" s="14" t="str">
        <f>IF(otázky!B20=3,"",IF(otázky!B20=otázky!C20,otázky!K20,"to není dobře, zkus to znovu"))</f>
        <v/>
      </c>
    </row>
    <row r="25" spans="4:15" ht="19.95" customHeight="1">
      <c r="L25" s="6"/>
      <c r="M25" s="6" t="str">
        <f>otázky!E22</f>
        <v>Můžeme o Vánocích venku krmit vlaštovky?</v>
      </c>
    </row>
    <row r="26" spans="4:15" ht="19.95" customHeight="1">
      <c r="M26" s="14" t="str">
        <f>IF(otázky!B22=3,"",IF(otázky!B22=otázky!C22,otázky!K22,"to není dobře, zkus to znovu"))</f>
        <v/>
      </c>
    </row>
    <row r="27" spans="4:15" ht="19.95" customHeight="1">
      <c r="L27" s="6"/>
    </row>
    <row r="31" spans="4:15" ht="15" customHeight="1">
      <c r="D31" s="24" t="s">
        <v>21</v>
      </c>
      <c r="K31" s="25"/>
      <c r="L31" s="26"/>
      <c r="M31" s="25"/>
      <c r="N31" s="25"/>
      <c r="O31" s="25"/>
    </row>
    <row r="32" spans="4:15" ht="15" customHeight="1">
      <c r="D32" s="24" t="s">
        <v>22</v>
      </c>
      <c r="K32" s="25"/>
      <c r="L32" s="26"/>
      <c r="M32" s="25"/>
      <c r="N32" s="25"/>
      <c r="O32" s="25"/>
    </row>
    <row r="33" spans="1:15" ht="15" customHeight="1">
      <c r="D33" s="23" t="s">
        <v>15</v>
      </c>
      <c r="K33" s="25"/>
      <c r="L33" s="26"/>
      <c r="M33" s="25"/>
      <c r="N33" s="25"/>
      <c r="O33" s="25"/>
    </row>
    <row r="34" spans="1:15" ht="15" customHeight="1">
      <c r="D34" s="23" t="s">
        <v>20</v>
      </c>
      <c r="K34" s="25"/>
      <c r="L34" s="26"/>
      <c r="M34" s="25"/>
      <c r="N34" s="25"/>
      <c r="O34" s="25"/>
    </row>
    <row r="35" spans="1:15" ht="19.95" customHeight="1">
      <c r="K35" s="25"/>
      <c r="L35" s="26"/>
      <c r="M35" s="25"/>
      <c r="N35" s="25"/>
      <c r="O35" s="25"/>
    </row>
    <row r="36" spans="1:15" s="2" customFormat="1" ht="14.4">
      <c r="A36" s="15"/>
      <c r="B36" s="15"/>
      <c r="C36" s="15"/>
      <c r="D36" s="38" t="s">
        <v>19</v>
      </c>
      <c r="L36" s="1"/>
    </row>
    <row r="37" spans="1:15" s="19" customFormat="1" ht="15.6">
      <c r="C37" s="21"/>
      <c r="D37" s="23" t="s">
        <v>39</v>
      </c>
      <c r="E37" s="23"/>
      <c r="F37" s="23"/>
      <c r="G37" s="23" t="s">
        <v>40</v>
      </c>
      <c r="H37" s="23"/>
      <c r="I37" s="23"/>
      <c r="J37" s="27"/>
      <c r="K37" s="27"/>
      <c r="L37" s="27"/>
      <c r="M37" s="27"/>
      <c r="N37" s="27"/>
      <c r="O37" s="27"/>
    </row>
    <row r="38" spans="1:15" s="22" customFormat="1" ht="14.4">
      <c r="D38" s="28"/>
      <c r="E38" s="28"/>
      <c r="F38" s="28"/>
      <c r="G38" s="28"/>
      <c r="H38" s="20"/>
      <c r="I38" s="28"/>
      <c r="J38" s="28"/>
      <c r="K38" s="28"/>
      <c r="L38" s="28"/>
      <c r="M38" s="28"/>
      <c r="N38" s="28"/>
      <c r="O38" s="28"/>
    </row>
    <row r="40" spans="1:15" ht="19.95" customHeight="1">
      <c r="L40" s="6"/>
    </row>
    <row r="41" spans="1:15" ht="19.95" customHeight="1">
      <c r="L41" s="6"/>
    </row>
    <row r="42" spans="1:15" ht="19.95" customHeight="1">
      <c r="L42" s="6"/>
    </row>
  </sheetData>
  <mergeCells count="1">
    <mergeCell ref="C3:I3"/>
  </mergeCells>
  <conditionalFormatting sqref="R12:S14 M1:S1 M7:S7 S2 N3:N4 P3:S4 N8:S11 N12:P14 C40 M8 N15:S26 M27:S35 M37:S1048576">
    <cfRule type="expression" dxfId="27" priority="61">
      <formula>MONTH(C1)&lt;&gt;12</formula>
    </cfRule>
  </conditionalFormatting>
  <conditionalFormatting sqref="M7:S7 N8:S11 M8">
    <cfRule type="expression" dxfId="26" priority="60">
      <formula>AND(M7&lt;=TODAY(),MONTH(M7)=12)</formula>
    </cfRule>
  </conditionalFormatting>
  <conditionalFormatting sqref="N17:S22">
    <cfRule type="expression" dxfId="25" priority="56">
      <formula>MONTH(N17)&lt;&gt;1</formula>
    </cfRule>
  </conditionalFormatting>
  <conditionalFormatting sqref="N5 P5:S5">
    <cfRule type="expression" dxfId="24" priority="22">
      <formula>MONTH(N5)&lt;&gt;12</formula>
    </cfRule>
  </conditionalFormatting>
  <conditionalFormatting sqref="N6 P6:S6">
    <cfRule type="expression" dxfId="23" priority="21">
      <formula>MONTH(N6)&lt;&gt;12</formula>
    </cfRule>
  </conditionalFormatting>
  <conditionalFormatting sqref="M9:M10">
    <cfRule type="expression" dxfId="22" priority="20">
      <formula>MONTH(M9)&lt;&gt;12</formula>
    </cfRule>
  </conditionalFormatting>
  <conditionalFormatting sqref="M9:M10">
    <cfRule type="expression" dxfId="21" priority="19">
      <formula>AND(M9&lt;=TODAY(),MONTH(M9)=12)</formula>
    </cfRule>
  </conditionalFormatting>
  <conditionalFormatting sqref="M11:M12">
    <cfRule type="expression" dxfId="20" priority="18">
      <formula>MONTH(M11)&lt;&gt;12</formula>
    </cfRule>
  </conditionalFormatting>
  <conditionalFormatting sqref="M11:M12">
    <cfRule type="expression" dxfId="19" priority="17">
      <formula>AND(M11&lt;=TODAY(),MONTH(M11)=12)</formula>
    </cfRule>
  </conditionalFormatting>
  <conditionalFormatting sqref="M13:M14">
    <cfRule type="expression" dxfId="18" priority="16">
      <formula>MONTH(M13)&lt;&gt;12</formula>
    </cfRule>
  </conditionalFormatting>
  <conditionalFormatting sqref="M13:M14">
    <cfRule type="expression" dxfId="17" priority="15">
      <formula>AND(M13&lt;=TODAY(),MONTH(M13)=12)</formula>
    </cfRule>
  </conditionalFormatting>
  <conditionalFormatting sqref="M15:M16">
    <cfRule type="expression" dxfId="16" priority="14">
      <formula>MONTH(M15)&lt;&gt;12</formula>
    </cfRule>
  </conditionalFormatting>
  <conditionalFormatting sqref="M15:M16">
    <cfRule type="expression" dxfId="15" priority="13">
      <formula>AND(M15&lt;=TODAY(),MONTH(M15)=12)</formula>
    </cfRule>
  </conditionalFormatting>
  <conditionalFormatting sqref="M17:M18">
    <cfRule type="expression" dxfId="14" priority="12">
      <formula>MONTH(M17)&lt;&gt;12</formula>
    </cfRule>
  </conditionalFormatting>
  <conditionalFormatting sqref="M17:M18">
    <cfRule type="expression" dxfId="13" priority="11">
      <formula>AND(M17&lt;=TODAY(),MONTH(M17)=12)</formula>
    </cfRule>
  </conditionalFormatting>
  <conditionalFormatting sqref="M19:M20">
    <cfRule type="expression" dxfId="12" priority="10">
      <formula>MONTH(M19)&lt;&gt;12</formula>
    </cfRule>
  </conditionalFormatting>
  <conditionalFormatting sqref="M19:M20">
    <cfRule type="expression" dxfId="11" priority="9">
      <formula>AND(M19&lt;=TODAY(),MONTH(M19)=12)</formula>
    </cfRule>
  </conditionalFormatting>
  <conditionalFormatting sqref="M21:M22">
    <cfRule type="expression" dxfId="10" priority="8">
      <formula>MONTH(M21)&lt;&gt;12</formula>
    </cfRule>
  </conditionalFormatting>
  <conditionalFormatting sqref="M21:M22">
    <cfRule type="expression" dxfId="9" priority="7">
      <formula>AND(M21&lt;=TODAY(),MONTH(M21)=12)</formula>
    </cfRule>
  </conditionalFormatting>
  <conditionalFormatting sqref="M23:M24">
    <cfRule type="expression" dxfId="8" priority="6">
      <formula>MONTH(M23)&lt;&gt;12</formula>
    </cfRule>
  </conditionalFormatting>
  <conditionalFormatting sqref="M23:M24">
    <cfRule type="expression" dxfId="7" priority="5">
      <formula>AND(M23&lt;=TODAY(),MONTH(M23)=12)</formula>
    </cfRule>
  </conditionalFormatting>
  <conditionalFormatting sqref="M25:M26">
    <cfRule type="expression" dxfId="6" priority="4">
      <formula>MONTH(M25)&lt;&gt;12</formula>
    </cfRule>
  </conditionalFormatting>
  <conditionalFormatting sqref="M25:M26">
    <cfRule type="expression" dxfId="5" priority="3">
      <formula>AND(M25&lt;=TODAY(),MONTH(M25)=12)</formula>
    </cfRule>
  </conditionalFormatting>
  <conditionalFormatting sqref="M1:M35 M37:M1048576">
    <cfRule type="containsText" dxfId="4" priority="2" operator="containsText" text="není dobře">
      <formula>NOT(ISERROR(SEARCH("není dobře",M1)))</formula>
    </cfRule>
  </conditionalFormatting>
  <conditionalFormatting sqref="M36:S36">
    <cfRule type="expression" dxfId="3" priority="1">
      <formula>MONTH(M36)&lt;&gt;12</formula>
    </cfRule>
  </conditionalFormatting>
  <hyperlinks>
    <hyperlink ref="D33" r:id="rId1"/>
    <hyperlink ref="D36" r:id="rId2" display="m.seveckova@lingea.cz"/>
    <hyperlink ref="D37" r:id="rId3"/>
    <hyperlink ref="G37" r:id="rId4"/>
  </hyperlinks>
  <pageMargins left="0.7" right="0.7" top="0.75" bottom="0.75" header="0.3" footer="0.3"/>
  <pageSetup paperSize="9" orientation="portrait" r:id="rId5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8" name="Drop Down 3">
              <controlPr defaultSize="0" autoLine="0" autoPict="0">
                <anchor moveWithCells="1">
                  <from>
                    <xdr:col>11</xdr:col>
                    <xdr:colOff>0</xdr:colOff>
                    <xdr:row>6</xdr:row>
                    <xdr:rowOff>60960</xdr:rowOff>
                  </from>
                  <to>
                    <xdr:col>11</xdr:col>
                    <xdr:colOff>548640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Drop Down 5">
              <controlPr defaultSize="0" autoLine="0" autoPict="0">
                <anchor moveWithCells="1">
                  <from>
                    <xdr:col>11</xdr:col>
                    <xdr:colOff>0</xdr:colOff>
                    <xdr:row>10</xdr:row>
                    <xdr:rowOff>68580</xdr:rowOff>
                  </from>
                  <to>
                    <xdr:col>11</xdr:col>
                    <xdr:colOff>548640</xdr:colOff>
                    <xdr:row>11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Drop Down 13">
              <controlPr defaultSize="0" autoLine="0" autoPict="0">
                <anchor moveWithCells="1">
                  <from>
                    <xdr:col>11</xdr:col>
                    <xdr:colOff>0</xdr:colOff>
                    <xdr:row>8</xdr:row>
                    <xdr:rowOff>60960</xdr:rowOff>
                  </from>
                  <to>
                    <xdr:col>11</xdr:col>
                    <xdr:colOff>548640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Drop Down 14">
              <controlPr defaultSize="0" autoLine="0" autoPict="0">
                <anchor moveWithCells="1">
                  <from>
                    <xdr:col>11</xdr:col>
                    <xdr:colOff>0</xdr:colOff>
                    <xdr:row>12</xdr:row>
                    <xdr:rowOff>68580</xdr:rowOff>
                  </from>
                  <to>
                    <xdr:col>11</xdr:col>
                    <xdr:colOff>548640</xdr:colOff>
                    <xdr:row>13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Drop Down 15">
              <controlPr defaultSize="0" autoLine="0" autoPict="0">
                <anchor moveWithCells="1">
                  <from>
                    <xdr:col>11</xdr:col>
                    <xdr:colOff>0</xdr:colOff>
                    <xdr:row>14</xdr:row>
                    <xdr:rowOff>68580</xdr:rowOff>
                  </from>
                  <to>
                    <xdr:col>11</xdr:col>
                    <xdr:colOff>548640</xdr:colOff>
                    <xdr:row>15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Drop Down 16">
              <controlPr defaultSize="0" autoLine="0" autoPict="0">
                <anchor moveWithCells="1">
                  <from>
                    <xdr:col>11</xdr:col>
                    <xdr:colOff>0</xdr:colOff>
                    <xdr:row>16</xdr:row>
                    <xdr:rowOff>68580</xdr:rowOff>
                  </from>
                  <to>
                    <xdr:col>11</xdr:col>
                    <xdr:colOff>548640</xdr:colOff>
                    <xdr:row>17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Drop Down 17">
              <controlPr defaultSize="0" autoLine="0" autoPict="0">
                <anchor moveWithCells="1">
                  <from>
                    <xdr:col>11</xdr:col>
                    <xdr:colOff>0</xdr:colOff>
                    <xdr:row>18</xdr:row>
                    <xdr:rowOff>68580</xdr:rowOff>
                  </from>
                  <to>
                    <xdr:col>11</xdr:col>
                    <xdr:colOff>548640</xdr:colOff>
                    <xdr:row>19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Drop Down 18">
              <controlPr defaultSize="0" autoLine="0" autoPict="0">
                <anchor moveWithCells="1">
                  <from>
                    <xdr:col>11</xdr:col>
                    <xdr:colOff>0</xdr:colOff>
                    <xdr:row>20</xdr:row>
                    <xdr:rowOff>76200</xdr:rowOff>
                  </from>
                  <to>
                    <xdr:col>11</xdr:col>
                    <xdr:colOff>548640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Drop Down 19">
              <controlPr defaultSize="0" autoLine="0" autoPict="0">
                <anchor moveWithCells="1">
                  <from>
                    <xdr:col>11</xdr:col>
                    <xdr:colOff>0</xdr:colOff>
                    <xdr:row>22</xdr:row>
                    <xdr:rowOff>68580</xdr:rowOff>
                  </from>
                  <to>
                    <xdr:col>11</xdr:col>
                    <xdr:colOff>548640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Drop Down 20">
              <controlPr defaultSize="0" autoLine="0" autoPict="0">
                <anchor moveWithCells="1">
                  <from>
                    <xdr:col>11</xdr:col>
                    <xdr:colOff>0</xdr:colOff>
                    <xdr:row>24</xdr:row>
                    <xdr:rowOff>68580</xdr:rowOff>
                  </from>
                  <to>
                    <xdr:col>11</xdr:col>
                    <xdr:colOff>548640</xdr:colOff>
                    <xdr:row>25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workbookViewId="0">
      <selection activeCell="L2" sqref="L2"/>
    </sheetView>
  </sheetViews>
  <sheetFormatPr defaultRowHeight="14.4"/>
  <cols>
    <col min="1" max="3" width="3.77734375" style="15" customWidth="1"/>
    <col min="4" max="4" width="8.88671875" style="15"/>
    <col min="5" max="11" width="8.88671875" style="2"/>
    <col min="12" max="12" width="8.88671875" style="1"/>
    <col min="13" max="16384" width="8.88671875" style="2"/>
  </cols>
  <sheetData>
    <row r="1" spans="1:16">
      <c r="A1" s="15">
        <f>IF(B2=10,1,0)</f>
        <v>0</v>
      </c>
    </row>
    <row r="2" spans="1:16" ht="36.6" customHeight="1">
      <c r="A2" s="15">
        <f>IF(B2=10,0,1)</f>
        <v>1</v>
      </c>
      <c r="B2" s="15">
        <f>SUM(A4,A6,A8,A10,A12,A14,A16,A18,A20,A22)</f>
        <v>0</v>
      </c>
      <c r="E2" s="18" t="s">
        <v>2</v>
      </c>
    </row>
    <row r="3" spans="1:16" s="34" customFormat="1" ht="21" customHeight="1">
      <c r="D3" s="34" t="s">
        <v>18</v>
      </c>
      <c r="E3" s="34" t="s">
        <v>17</v>
      </c>
      <c r="K3" s="34" t="s">
        <v>23</v>
      </c>
      <c r="L3" s="35"/>
    </row>
    <row r="4" spans="1:16">
      <c r="A4" s="16">
        <f>IF(B4=C4,1,0)</f>
        <v>0</v>
      </c>
      <c r="B4" s="15">
        <v>3</v>
      </c>
      <c r="C4" s="15">
        <f>IF(D4="ano",1,2)</f>
        <v>1</v>
      </c>
      <c r="D4" s="29" t="s">
        <v>0</v>
      </c>
      <c r="E4" s="30" t="s">
        <v>5</v>
      </c>
      <c r="F4" s="31"/>
      <c r="G4" s="31"/>
      <c r="H4" s="31"/>
      <c r="I4" s="31"/>
      <c r="K4" s="33" t="s">
        <v>24</v>
      </c>
      <c r="L4" s="33"/>
      <c r="M4" s="33"/>
      <c r="N4" s="33"/>
      <c r="O4" s="33"/>
      <c r="P4" s="33"/>
    </row>
    <row r="5" spans="1:16">
      <c r="A5" s="16">
        <f>IF(B4=3,0,1-A4)</f>
        <v>0</v>
      </c>
      <c r="D5" s="29"/>
      <c r="E5" s="30"/>
      <c r="F5" s="31"/>
      <c r="G5" s="31"/>
      <c r="H5" s="31"/>
      <c r="I5" s="31"/>
      <c r="K5" s="33"/>
      <c r="L5" s="33"/>
      <c r="M5" s="33"/>
      <c r="N5" s="33"/>
      <c r="O5" s="33"/>
      <c r="P5" s="33"/>
    </row>
    <row r="6" spans="1:16">
      <c r="A6" s="16">
        <f t="shared" ref="A6" si="0">IF(B6=C6,1,0)</f>
        <v>0</v>
      </c>
      <c r="B6" s="15">
        <v>3</v>
      </c>
      <c r="C6" s="15">
        <f>IF(D6="ano",1,2)</f>
        <v>2</v>
      </c>
      <c r="D6" s="29" t="s">
        <v>1</v>
      </c>
      <c r="E6" s="30" t="s">
        <v>14</v>
      </c>
      <c r="F6" s="31"/>
      <c r="G6" s="31"/>
      <c r="H6" s="31"/>
      <c r="I6" s="31"/>
      <c r="K6" s="33" t="s">
        <v>26</v>
      </c>
      <c r="L6" s="33"/>
      <c r="M6" s="33"/>
      <c r="N6" s="33"/>
      <c r="O6" s="33"/>
      <c r="P6" s="33"/>
    </row>
    <row r="7" spans="1:16">
      <c r="A7" s="16">
        <f t="shared" ref="A7" si="1">IF(B6=3,0,1-A6)</f>
        <v>0</v>
      </c>
      <c r="D7" s="29"/>
      <c r="E7" s="31"/>
      <c r="F7" s="31"/>
      <c r="G7" s="31"/>
      <c r="H7" s="31"/>
      <c r="I7" s="31"/>
      <c r="K7" s="33"/>
      <c r="L7" s="33"/>
      <c r="M7" s="33"/>
      <c r="N7" s="33"/>
      <c r="O7" s="33"/>
      <c r="P7" s="33"/>
    </row>
    <row r="8" spans="1:16">
      <c r="A8" s="16">
        <f t="shared" ref="A8" si="2">IF(B8=C8,1,0)</f>
        <v>0</v>
      </c>
      <c r="B8" s="15">
        <v>3</v>
      </c>
      <c r="C8" s="15">
        <f>IF(D8="ano",1,2)</f>
        <v>2</v>
      </c>
      <c r="D8" s="29" t="s">
        <v>1</v>
      </c>
      <c r="E8" s="30" t="s">
        <v>11</v>
      </c>
      <c r="F8" s="31"/>
      <c r="G8" s="31"/>
      <c r="H8" s="31"/>
      <c r="I8" s="31"/>
      <c r="K8" s="33" t="s">
        <v>27</v>
      </c>
      <c r="L8" s="33"/>
      <c r="M8" s="33"/>
      <c r="N8" s="33"/>
      <c r="O8" s="33"/>
      <c r="P8" s="33"/>
    </row>
    <row r="9" spans="1:16">
      <c r="A9" s="16">
        <f t="shared" ref="A9" si="3">IF(B8=3,0,1-A8)</f>
        <v>0</v>
      </c>
      <c r="D9" s="29"/>
      <c r="E9" s="30"/>
      <c r="F9" s="31"/>
      <c r="G9" s="31"/>
      <c r="H9" s="31"/>
      <c r="I9" s="31"/>
      <c r="K9" s="33"/>
      <c r="L9" s="33"/>
      <c r="M9" s="33"/>
      <c r="N9" s="33"/>
      <c r="O9" s="33"/>
      <c r="P9" s="33"/>
    </row>
    <row r="10" spans="1:16">
      <c r="A10" s="16">
        <f t="shared" ref="A10" si="4">IF(B10=C10,1,0)</f>
        <v>0</v>
      </c>
      <c r="B10" s="15">
        <v>3</v>
      </c>
      <c r="C10" s="15">
        <f>IF(D10="ano",1,2)</f>
        <v>1</v>
      </c>
      <c r="D10" s="29" t="s">
        <v>0</v>
      </c>
      <c r="E10" s="30" t="s">
        <v>7</v>
      </c>
      <c r="F10" s="31"/>
      <c r="G10" s="31"/>
      <c r="H10" s="31"/>
      <c r="I10" s="31"/>
      <c r="K10" s="33" t="s">
        <v>24</v>
      </c>
      <c r="L10" s="33"/>
      <c r="M10" s="33"/>
      <c r="N10" s="33"/>
      <c r="O10" s="33"/>
      <c r="P10" s="33"/>
    </row>
    <row r="11" spans="1:16">
      <c r="A11" s="16">
        <f t="shared" ref="A11" si="5">IF(B10=3,0,1-A10)</f>
        <v>0</v>
      </c>
      <c r="D11" s="29"/>
      <c r="E11" s="30"/>
      <c r="F11" s="31"/>
      <c r="G11" s="31"/>
      <c r="H11" s="31"/>
      <c r="I11" s="31"/>
      <c r="K11" s="33"/>
      <c r="L11" s="33"/>
      <c r="M11" s="33"/>
      <c r="N11" s="33"/>
      <c r="O11" s="33"/>
      <c r="P11" s="33"/>
    </row>
    <row r="12" spans="1:16">
      <c r="A12" s="16">
        <f t="shared" ref="A12" si="6">IF(B12=C12,1,0)</f>
        <v>0</v>
      </c>
      <c r="B12" s="15">
        <v>3</v>
      </c>
      <c r="C12" s="15">
        <f>IF(D12="ano",1,2)</f>
        <v>2</v>
      </c>
      <c r="D12" s="29" t="s">
        <v>1</v>
      </c>
      <c r="E12" s="30" t="s">
        <v>8</v>
      </c>
      <c r="F12" s="31"/>
      <c r="G12" s="31"/>
      <c r="H12" s="31"/>
      <c r="I12" s="31"/>
      <c r="K12" s="33" t="s">
        <v>28</v>
      </c>
      <c r="L12" s="33"/>
      <c r="M12" s="33"/>
      <c r="N12" s="33"/>
      <c r="O12" s="33"/>
      <c r="P12" s="33"/>
    </row>
    <row r="13" spans="1:16">
      <c r="A13" s="16">
        <f t="shared" ref="A13" si="7">IF(B12=3,0,1-A12)</f>
        <v>0</v>
      </c>
      <c r="D13" s="29"/>
      <c r="E13" s="30"/>
      <c r="F13" s="31"/>
      <c r="G13" s="31"/>
      <c r="H13" s="31"/>
      <c r="I13" s="31"/>
      <c r="K13" s="33"/>
      <c r="L13" s="33"/>
      <c r="M13" s="33"/>
      <c r="N13" s="33"/>
      <c r="O13" s="33"/>
      <c r="P13" s="33"/>
    </row>
    <row r="14" spans="1:16">
      <c r="A14" s="16">
        <f t="shared" ref="A14" si="8">IF(B14=C14,1,0)</f>
        <v>0</v>
      </c>
      <c r="B14" s="15">
        <v>3</v>
      </c>
      <c r="C14" s="15">
        <f>IF(D14="ano",1,2)</f>
        <v>2</v>
      </c>
      <c r="D14" s="29" t="s">
        <v>1</v>
      </c>
      <c r="E14" s="30" t="s">
        <v>10</v>
      </c>
      <c r="F14" s="31"/>
      <c r="G14" s="31"/>
      <c r="H14" s="31"/>
      <c r="I14" s="31"/>
      <c r="K14" s="33" t="s">
        <v>29</v>
      </c>
      <c r="L14" s="33"/>
      <c r="M14" s="33"/>
      <c r="N14" s="33"/>
      <c r="O14" s="33"/>
      <c r="P14" s="33"/>
    </row>
    <row r="15" spans="1:16">
      <c r="A15" s="16">
        <f t="shared" ref="A15" si="9">IF(B14=3,0,1-A14)</f>
        <v>0</v>
      </c>
      <c r="D15" s="29"/>
      <c r="E15" s="30"/>
      <c r="F15" s="31"/>
      <c r="G15" s="31"/>
      <c r="H15" s="31"/>
      <c r="I15" s="31"/>
      <c r="K15" s="33"/>
      <c r="L15" s="33"/>
      <c r="M15" s="33"/>
      <c r="N15" s="33"/>
      <c r="O15" s="33"/>
      <c r="P15" s="33"/>
    </row>
    <row r="16" spans="1:16">
      <c r="A16" s="16">
        <f t="shared" ref="A16" si="10">IF(B16=C16,1,0)</f>
        <v>0</v>
      </c>
      <c r="B16" s="15">
        <v>3</v>
      </c>
      <c r="C16" s="15">
        <f>IF(D16="ano",1,2)</f>
        <v>2</v>
      </c>
      <c r="D16" s="29" t="s">
        <v>1</v>
      </c>
      <c r="E16" s="31" t="s">
        <v>12</v>
      </c>
      <c r="F16" s="31"/>
      <c r="G16" s="31"/>
      <c r="H16" s="31"/>
      <c r="I16" s="31"/>
      <c r="K16" s="33" t="s">
        <v>30</v>
      </c>
      <c r="L16" s="33"/>
      <c r="M16" s="33"/>
      <c r="N16" s="33"/>
      <c r="O16" s="33"/>
      <c r="P16" s="33"/>
    </row>
    <row r="17" spans="1:16">
      <c r="A17" s="16">
        <f t="shared" ref="A17" si="11">IF(B16=3,0,1-A16)</f>
        <v>0</v>
      </c>
      <c r="D17" s="29"/>
      <c r="E17" s="30"/>
      <c r="F17" s="31"/>
      <c r="G17" s="31"/>
      <c r="H17" s="31"/>
      <c r="I17" s="31"/>
      <c r="K17" s="33"/>
      <c r="L17" s="33"/>
      <c r="M17" s="33"/>
      <c r="N17" s="33"/>
      <c r="O17" s="33"/>
      <c r="P17" s="33"/>
    </row>
    <row r="18" spans="1:16">
      <c r="A18" s="16">
        <f t="shared" ref="A18" si="12">IF(B18=C18,1,0)</f>
        <v>0</v>
      </c>
      <c r="B18" s="15">
        <v>3</v>
      </c>
      <c r="C18" s="15">
        <f>IF(D18="ano",1,2)</f>
        <v>2</v>
      </c>
      <c r="D18" s="29" t="s">
        <v>1</v>
      </c>
      <c r="E18" s="30" t="s">
        <v>6</v>
      </c>
      <c r="F18" s="31"/>
      <c r="G18" s="31"/>
      <c r="H18" s="31"/>
      <c r="I18" s="31"/>
      <c r="K18" s="33" t="s">
        <v>31</v>
      </c>
      <c r="L18" s="33"/>
      <c r="M18" s="33"/>
      <c r="N18" s="33"/>
      <c r="O18" s="33"/>
      <c r="P18" s="33"/>
    </row>
    <row r="19" spans="1:16">
      <c r="A19" s="16">
        <f t="shared" ref="A19" si="13">IF(B18=3,0,1-A18)</f>
        <v>0</v>
      </c>
      <c r="D19" s="29"/>
      <c r="E19" s="30"/>
      <c r="F19" s="31"/>
      <c r="G19" s="31"/>
      <c r="H19" s="31"/>
      <c r="I19" s="31"/>
      <c r="K19" s="33"/>
      <c r="L19" s="33"/>
      <c r="M19" s="33"/>
      <c r="N19" s="33"/>
      <c r="O19" s="33"/>
      <c r="P19" s="33"/>
    </row>
    <row r="20" spans="1:16">
      <c r="A20" s="16">
        <f t="shared" ref="A20" si="14">IF(B20=C20,1,0)</f>
        <v>0</v>
      </c>
      <c r="B20" s="15">
        <v>3</v>
      </c>
      <c r="C20" s="15">
        <f>IF(D20="ano",1,2)</f>
        <v>1</v>
      </c>
      <c r="D20" s="29" t="s">
        <v>0</v>
      </c>
      <c r="E20" s="31" t="s">
        <v>13</v>
      </c>
      <c r="F20" s="31"/>
      <c r="G20" s="31"/>
      <c r="H20" s="31"/>
      <c r="I20" s="31"/>
      <c r="K20" s="33" t="s">
        <v>25</v>
      </c>
      <c r="L20" s="33"/>
      <c r="M20" s="33"/>
      <c r="N20" s="33"/>
      <c r="O20" s="33"/>
      <c r="P20" s="33"/>
    </row>
    <row r="21" spans="1:16">
      <c r="A21" s="16">
        <f t="shared" ref="A21" si="15">IF(B20=3,0,1-A20)</f>
        <v>0</v>
      </c>
      <c r="D21" s="29"/>
      <c r="E21" s="30"/>
      <c r="F21" s="31"/>
      <c r="G21" s="31"/>
      <c r="H21" s="31"/>
      <c r="I21" s="31"/>
      <c r="K21" s="33"/>
      <c r="L21" s="33"/>
      <c r="M21" s="33"/>
      <c r="N21" s="33"/>
      <c r="O21" s="33"/>
      <c r="P21" s="33"/>
    </row>
    <row r="22" spans="1:16">
      <c r="A22" s="16">
        <f t="shared" ref="A22" si="16">IF(B22=C22,1,0)</f>
        <v>0</v>
      </c>
      <c r="B22" s="15">
        <v>3</v>
      </c>
      <c r="C22" s="15">
        <f>IF(D22="ano",1,2)</f>
        <v>2</v>
      </c>
      <c r="D22" s="29" t="s">
        <v>1</v>
      </c>
      <c r="E22" s="30" t="s">
        <v>9</v>
      </c>
      <c r="F22" s="31"/>
      <c r="G22" s="31"/>
      <c r="H22" s="31"/>
      <c r="I22" s="31"/>
      <c r="K22" s="33" t="s">
        <v>32</v>
      </c>
      <c r="L22" s="33"/>
      <c r="M22" s="33"/>
      <c r="N22" s="33"/>
      <c r="O22" s="33"/>
      <c r="P22" s="33"/>
    </row>
    <row r="23" spans="1:16">
      <c r="A23" s="16">
        <f t="shared" ref="A23" si="17">IF(B22=3,0,1-A22)</f>
        <v>0</v>
      </c>
    </row>
    <row r="25" spans="1:16">
      <c r="D25" s="36" t="s">
        <v>37</v>
      </c>
    </row>
    <row r="26" spans="1:16">
      <c r="D26" s="32" t="s">
        <v>35</v>
      </c>
    </row>
    <row r="27" spans="1:16">
      <c r="D27" s="32" t="s">
        <v>36</v>
      </c>
    </row>
    <row r="28" spans="1:16">
      <c r="D28" s="32" t="s">
        <v>38</v>
      </c>
    </row>
    <row r="29" spans="1:16">
      <c r="D29" s="32"/>
    </row>
    <row r="31" spans="1:16">
      <c r="H31" s="20"/>
    </row>
    <row r="32" spans="1:16">
      <c r="H32" s="20"/>
    </row>
    <row r="45" spans="12:12">
      <c r="L45" s="2"/>
    </row>
    <row r="46" spans="12:12">
      <c r="L46" s="2"/>
    </row>
    <row r="47" spans="12:12">
      <c r="L47" s="2"/>
    </row>
  </sheetData>
  <conditionalFormatting sqref="M15:S29 M14:P14 R12:S14 E45:E47 O12:P13 M1:S5 O6:S11 M8:N13 M31:S1048576">
    <cfRule type="expression" dxfId="2" priority="3">
      <formula>MONTH(E1)&lt;&gt;12</formula>
    </cfRule>
  </conditionalFormatting>
  <conditionalFormatting sqref="M5:S5 O6:S11 M8:N13">
    <cfRule type="expression" dxfId="1" priority="2">
      <formula>AND(M5&lt;=TODAY(),MONTH(M5)=12)</formula>
    </cfRule>
  </conditionalFormatting>
  <conditionalFormatting sqref="M17:S22">
    <cfRule type="expression" dxfId="0" priority="1">
      <formula>MONTH(M17)&lt;&gt;1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test</vt:lpstr>
      <vt:lpstr>otázky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miska</dc:creator>
  <cp:lastModifiedBy>miska</cp:lastModifiedBy>
  <dcterms:created xsi:type="dcterms:W3CDTF">2013-11-29T21:11:59Z</dcterms:created>
  <dcterms:modified xsi:type="dcterms:W3CDTF">2015-09-19T11:15:27Z</dcterms:modified>
</cp:coreProperties>
</file>