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9888"/>
  </bookViews>
  <sheets>
    <sheet name="test" sheetId="1" r:id="rId1"/>
    <sheet name="otázky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M26" i="1" s="1"/>
  <c r="C20" i="2"/>
  <c r="M24" i="1" s="1"/>
  <c r="C18" i="2"/>
  <c r="M22" i="1" s="1"/>
  <c r="C16" i="2"/>
  <c r="M20" i="1" s="1"/>
  <c r="C14" i="2"/>
  <c r="M18" i="1" s="1"/>
  <c r="C12" i="2"/>
  <c r="M16" i="1" s="1"/>
  <c r="C10" i="2"/>
  <c r="M14" i="1" s="1"/>
  <c r="C8" i="2"/>
  <c r="M12" i="1" s="1"/>
  <c r="C6" i="2"/>
  <c r="M10" i="1" s="1"/>
  <c r="C4" i="2"/>
  <c r="M8" i="1" s="1"/>
  <c r="M25" i="1"/>
  <c r="M23" i="1"/>
  <c r="M21" i="1"/>
  <c r="M19" i="1"/>
  <c r="M17" i="1"/>
  <c r="M15" i="1"/>
  <c r="M13" i="1"/>
  <c r="M11" i="1"/>
  <c r="M9" i="1"/>
  <c r="M7" i="1"/>
  <c r="A14" i="2" l="1"/>
  <c r="A15" i="2" s="1"/>
  <c r="A16" i="2"/>
  <c r="A17" i="2" s="1"/>
  <c r="A22" i="2" l="1"/>
  <c r="A20" i="2"/>
  <c r="A21" i="2" s="1"/>
  <c r="A18" i="2"/>
  <c r="A19" i="2" s="1"/>
  <c r="A12" i="2"/>
  <c r="A13" i="2" s="1"/>
  <c r="A10" i="2"/>
  <c r="A11" i="2" s="1"/>
  <c r="A8" i="2"/>
  <c r="A9" i="2" s="1"/>
  <c r="A6" i="2"/>
  <c r="A7" i="2" s="1"/>
  <c r="A4" i="2"/>
  <c r="A5" i="2" s="1"/>
  <c r="A1" i="2" l="1"/>
  <c r="A23" i="2"/>
  <c r="B2" i="2"/>
  <c r="A2" i="2" l="1"/>
</calcChain>
</file>

<file path=xl/sharedStrings.xml><?xml version="1.0" encoding="utf-8"?>
<sst xmlns="http://schemas.openxmlformats.org/spreadsheetml/2006/main" count="57" uniqueCount="47">
  <si>
    <t>ano</t>
  </si>
  <si>
    <t>ne</t>
  </si>
  <si>
    <t>10 testových otázek</t>
  </si>
  <si>
    <t xml:space="preserve">  otázka</t>
  </si>
  <si>
    <t>odpověď</t>
  </si>
  <si>
    <t>Autorem materiálu a všech jeho částí, není-li uvedeno jinak, je  RNDr. Michaela Ševečková.</t>
  </si>
  <si>
    <t>Dostupné z Metodického portálu www.rvp.cz, ISSN: 1802-4785. Provozuje Národní ústav pro vzdělávání,</t>
  </si>
  <si>
    <t xml:space="preserve"> školské poradenské zařízení a zařízení pro další vzdělávání pedagogických pracovníků (NÚV). </t>
  </si>
  <si>
    <t>Zdroj obrázků: openclipart.org.</t>
  </si>
  <si>
    <t>text, který se vypíše po zadání správné odpovědi</t>
  </si>
  <si>
    <t>Správně, jsou prázdniny. Ale můžeme si doma třeba číst.</t>
  </si>
  <si>
    <t>Stačí přepsat původní otázky. Ke každé otázce napište do sloupce D správnou odpověď (ano/ne).</t>
  </si>
  <si>
    <t>Přepište také texty, které se zobrazí po zadání správné odpovědi.</t>
  </si>
  <si>
    <t>Můžete si vytvořit i test s vlastními otázkami.</t>
  </si>
  <si>
    <t>https://openclipart.org/detail/142393/Funny%20bunny%20with%20summer%20fashion%20wear</t>
  </si>
  <si>
    <t>https://openclipart.org/detail/77473/easter%20egg%20green</t>
  </si>
  <si>
    <t>https://openclipart.org/detail/77467/easter%20egg%20blue</t>
  </si>
  <si>
    <t>https://openclipart.org/detail/19477/easter%20egg%20single</t>
  </si>
  <si>
    <t>zjistíš, co má zajíc nejraději.</t>
  </si>
  <si>
    <t>Jsou Velikonoce vždycky na jaře?</t>
  </si>
  <si>
    <t>Chodíme o Velikonocích do školy?</t>
  </si>
  <si>
    <t>Zdobíme na Velikonoce okna vlajkami?</t>
  </si>
  <si>
    <t>Může o Velikonocích sněžit?</t>
  </si>
  <si>
    <t>Kraslice pochází ze slov krása, krášlit.</t>
  </si>
  <si>
    <t>Patří k velikonočním zvykům pouštění draků?</t>
  </si>
  <si>
    <t>Správně, nepatří, draky obvykle pouštíme na podzim. Ale zkusit to můžeš.</t>
  </si>
  <si>
    <t>Ano, je to moravské označení pro pomlázku.</t>
  </si>
  <si>
    <t>Správně, není, oblíbený je beránek nebo mazanec.</t>
  </si>
  <si>
    <t>Je u nás Velký pátek státní svátek?</t>
  </si>
  <si>
    <t>Ano, správně, může, občas se to i stane. Ale to neznamená, že je zima.</t>
  </si>
  <si>
    <t>Zdobíme byty květinami, chystáme vajíčka a kraslice, pečeme beránky a mazance.</t>
  </si>
  <si>
    <t>Veselý velikonoční testík pro malé i velké.</t>
  </si>
  <si>
    <t>Všech deset otázek je typu ano/ne.</t>
  </si>
  <si>
    <t>Pokud se napoprvé s odpovědí netrefíš, nevadí, podruhé je šance dost velká :-).</t>
  </si>
  <si>
    <t>Pocházejí kraslice z okolí Králického Sněžníku?</t>
  </si>
  <si>
    <t>Je tradičním velikonočním moučníkem tvarohová buchta?</t>
  </si>
  <si>
    <t>Můžeme se o Velikonocích setkat s tatarem?</t>
  </si>
  <si>
    <t xml:space="preserve">     Veselé Velikonoce!</t>
  </si>
  <si>
    <t>Za každou správnou odpověď se objeví  jedno malované vajíčko.</t>
  </si>
  <si>
    <t>Pokud odpovíš správně na všech deset otázek,</t>
  </si>
  <si>
    <t>Ano, vždy po prvním jarní úplňku.  Datum kolísá od 22. 3. do 25. 4.</t>
  </si>
  <si>
    <t>Mimo zeleně podbarvený text prosím nic nemažte.</t>
  </si>
  <si>
    <t>Autorem materiálu a všech jeho částí, není-li uvedeno jinak, je  RNDr. Michaela Ševečková,</t>
  </si>
  <si>
    <t>Lingea s.r.o., m.seveckova@lingea.cz</t>
  </si>
  <si>
    <t>Ano, jedná o hlavní velikonoční svátek. V řadě zemí je také státním svátkem.</t>
  </si>
  <si>
    <t>Je velikonoční noc nejdelší v roce?</t>
  </si>
  <si>
    <t>Ne, nejdelší noc je o zimním slunovratu.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</si>
</sst>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d/m/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.5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92D050"/>
      <name val="Calibri"/>
      <family val="2"/>
      <charset val="238"/>
      <scheme val="minor"/>
    </font>
    <font>
      <sz val="15.5"/>
      <color rgb="FF92D050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b/>
      <sz val="15.5"/>
      <color rgb="FF92D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Helv"/>
      <charset val="238"/>
    </font>
    <font>
      <sz val="10"/>
      <color indexed="8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1"/>
      <name val="Helv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11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vertical="top"/>
    </xf>
    <xf numFmtId="0" fontId="14" fillId="0" borderId="0" xfId="0" applyFont="1" applyProtection="1">
      <protection locked="0"/>
    </xf>
    <xf numFmtId="14" fontId="15" fillId="0" borderId="0" xfId="0" applyNumberFormat="1" applyFont="1" applyFill="1" applyBorder="1" applyAlignment="1" applyProtection="1">
      <alignment horizontal="right" indent="1"/>
      <protection locked="0"/>
    </xf>
    <xf numFmtId="164" fontId="16" fillId="0" borderId="0" xfId="0" applyNumberFormat="1" applyFont="1" applyBorder="1" applyAlignment="1" applyProtection="1">
      <alignment horizontal="right" indent="2"/>
      <protection locked="0"/>
    </xf>
    <xf numFmtId="0" fontId="17" fillId="0" borderId="0" xfId="0" applyFont="1" applyFill="1" applyAlignment="1" applyProtection="1">
      <alignment horizontal="center"/>
      <protection locked="0"/>
    </xf>
    <xf numFmtId="165" fontId="18" fillId="0" borderId="0" xfId="0" applyNumberFormat="1" applyFont="1" applyBorder="1" applyAlignment="1" applyProtection="1">
      <alignment horizontal="right" indent="1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left" vertical="center"/>
    </xf>
    <xf numFmtId="0" fontId="3" fillId="2" borderId="0" xfId="0" applyFont="1" applyFill="1" applyBorder="1"/>
    <xf numFmtId="0" fontId="3" fillId="0" borderId="0" xfId="0" applyFont="1"/>
    <xf numFmtId="0" fontId="19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ill="1" applyBorder="1" applyAlignment="1"/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20" fillId="2" borderId="0" xfId="1" applyFill="1" applyBorder="1"/>
  </cellXfs>
  <cellStyles count="2">
    <cellStyle name="Hypertextový odkaz" xfId="1" builtinId="8"/>
    <cellStyle name="Normální" xfId="0" builtinId="0"/>
  </cellStyles>
  <dxfs count="39">
    <dxf>
      <font>
        <color rgb="FFFFC000"/>
      </font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ont>
        <color theme="0"/>
      </font>
    </dxf>
    <dxf>
      <font>
        <color rgb="FFFFC00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CFFCC"/>
      <color rgb="FF33CC33"/>
      <color rgb="FFFF3300"/>
      <color rgb="FFCC0000"/>
      <color rgb="FFCCE9AD"/>
      <color rgb="FFB1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</c:dPt>
          <c:val>
            <c:numRef>
              <c:f>otázky!$A$6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2704"/>
        <c:axId val="138089536"/>
      </c:barChart>
      <c:catAx>
        <c:axId val="15687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38089536"/>
        <c:crosses val="autoZero"/>
        <c:auto val="1"/>
        <c:lblAlgn val="ctr"/>
        <c:lblOffset val="100"/>
        <c:noMultiLvlLbl val="0"/>
      </c:catAx>
      <c:valAx>
        <c:axId val="13808953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27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3216"/>
        <c:axId val="138091264"/>
      </c:barChart>
      <c:catAx>
        <c:axId val="15687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8091264"/>
        <c:crosses val="autoZero"/>
        <c:auto val="1"/>
        <c:lblAlgn val="ctr"/>
        <c:lblOffset val="100"/>
        <c:noMultiLvlLbl val="0"/>
      </c:catAx>
      <c:valAx>
        <c:axId val="13809126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32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682944"/>
        <c:axId val="138191424"/>
      </c:barChart>
      <c:catAx>
        <c:axId val="6568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8191424"/>
        <c:crosses val="autoZero"/>
        <c:auto val="1"/>
        <c:lblAlgn val="ctr"/>
        <c:lblOffset val="100"/>
        <c:noMultiLvlLbl val="0"/>
      </c:catAx>
      <c:valAx>
        <c:axId val="13819142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65682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4240"/>
        <c:axId val="138193152"/>
      </c:barChart>
      <c:catAx>
        <c:axId val="15687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38193152"/>
        <c:crosses val="autoZero"/>
        <c:auto val="1"/>
        <c:lblAlgn val="ctr"/>
        <c:lblOffset val="100"/>
        <c:noMultiLvlLbl val="0"/>
      </c:catAx>
      <c:valAx>
        <c:axId val="138193152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42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5264"/>
        <c:axId val="138194880"/>
      </c:barChart>
      <c:catAx>
        <c:axId val="156875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38194880"/>
        <c:crosses val="autoZero"/>
        <c:auto val="1"/>
        <c:lblAlgn val="ctr"/>
        <c:lblOffset val="100"/>
        <c:noMultiLvlLbl val="0"/>
      </c:catAx>
      <c:valAx>
        <c:axId val="13819488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52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5776"/>
        <c:axId val="138196608"/>
      </c:barChart>
      <c:catAx>
        <c:axId val="15687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138196608"/>
        <c:crosses val="autoZero"/>
        <c:auto val="1"/>
        <c:lblAlgn val="ctr"/>
        <c:lblOffset val="100"/>
        <c:noMultiLvlLbl val="0"/>
      </c:catAx>
      <c:valAx>
        <c:axId val="13819660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57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val>
            <c:numRef>
              <c:f>otázky!$A$12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4752"/>
        <c:axId val="138198336"/>
      </c:barChart>
      <c:catAx>
        <c:axId val="15687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38198336"/>
        <c:crosses val="autoZero"/>
        <c:auto val="1"/>
        <c:lblAlgn val="ctr"/>
        <c:lblOffset val="100"/>
        <c:noMultiLvlLbl val="0"/>
      </c:catAx>
      <c:valAx>
        <c:axId val="13819833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47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52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val>
            <c:numRef>
              <c:f>otázky!$A$22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76288"/>
        <c:axId val="158541504"/>
      </c:barChart>
      <c:catAx>
        <c:axId val="156876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41504"/>
        <c:crosses val="autoZero"/>
        <c:auto val="1"/>
        <c:lblAlgn val="ctr"/>
        <c:lblOffset val="100"/>
        <c:noMultiLvlLbl val="0"/>
      </c:catAx>
      <c:valAx>
        <c:axId val="15854150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56876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bg1"/>
            </a:solidFill>
          </c:spPr>
          <c:invertIfNegative val="0"/>
          <c:val>
            <c:numRef>
              <c:f>otázky!$A$1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511616"/>
        <c:axId val="158543232"/>
      </c:barChart>
      <c:catAx>
        <c:axId val="158511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58543232"/>
        <c:crosses val="autoZero"/>
        <c:auto val="1"/>
        <c:lblAlgn val="ctr"/>
        <c:lblOffset val="100"/>
        <c:noMultiLvlLbl val="0"/>
      </c:catAx>
      <c:valAx>
        <c:axId val="158543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85116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682432"/>
        <c:axId val="138086080"/>
      </c:barChart>
      <c:catAx>
        <c:axId val="6568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8086080"/>
        <c:crosses val="autoZero"/>
        <c:auto val="1"/>
        <c:lblAlgn val="ctr"/>
        <c:lblOffset val="100"/>
        <c:noMultiLvlLbl val="0"/>
      </c:catAx>
      <c:valAx>
        <c:axId val="138086080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656824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096227612388E-2"/>
          <c:y val="2.6222940157497061E-3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</c:dPt>
          <c:val>
            <c:numRef>
              <c:f>otázky!$A$8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071488"/>
        <c:axId val="138087808"/>
      </c:barChart>
      <c:catAx>
        <c:axId val="99071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8087808"/>
        <c:crosses val="autoZero"/>
        <c:auto val="1"/>
        <c:lblAlgn val="ctr"/>
        <c:lblOffset val="100"/>
        <c:noMultiLvlLbl val="0"/>
      </c:catAx>
      <c:valAx>
        <c:axId val="138087808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990714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3" dropStyle="combo" dx="20" fmlaLink="otázky!$B$4" fmlaRange="$A$1:$A$3" noThreeD="1" sel="3" val="0"/>
</file>

<file path=xl/ctrlProps/ctrlProp10.xml><?xml version="1.0" encoding="utf-8"?>
<formControlPr xmlns="http://schemas.microsoft.com/office/spreadsheetml/2009/9/main" objectType="Drop" dropLines="3" dropStyle="combo" dx="20" fmlaLink="otázky!B22" fmlaRange="$A$1:$A$3" noThreeD="1" sel="3" val="0"/>
</file>

<file path=xl/ctrlProps/ctrlProp2.xml><?xml version="1.0" encoding="utf-8"?>
<formControlPr xmlns="http://schemas.microsoft.com/office/spreadsheetml/2009/9/main" objectType="Drop" dropLines="3" dropStyle="combo" dx="20" fmlaLink="otázky!B8" fmlaRange="$A$1:$A$3" noThreeD="1" sel="3" val="0"/>
</file>

<file path=xl/ctrlProps/ctrlProp3.xml><?xml version="1.0" encoding="utf-8"?>
<formControlPr xmlns="http://schemas.microsoft.com/office/spreadsheetml/2009/9/main" objectType="Drop" dropLines="3" dropStyle="combo" dx="20" fmlaLink="otázky!$B$6" fmlaRange="$A$1:$A$3" noThreeD="1" sel="3" val="0"/>
</file>

<file path=xl/ctrlProps/ctrlProp4.xml><?xml version="1.0" encoding="utf-8"?>
<formControlPr xmlns="http://schemas.microsoft.com/office/spreadsheetml/2009/9/main" objectType="Drop" dropLines="3" dropStyle="combo" dx="20" fmlaLink="otázky!B10" fmlaRange="$A$1:$A$3" noThreeD="1" sel="3" val="0"/>
</file>

<file path=xl/ctrlProps/ctrlProp5.xml><?xml version="1.0" encoding="utf-8"?>
<formControlPr xmlns="http://schemas.microsoft.com/office/spreadsheetml/2009/9/main" objectType="Drop" dropLines="3" dropStyle="combo" dx="20" fmlaLink="otázky!B12" fmlaRange="$A$1:$A$3" noThreeD="1" sel="3" val="0"/>
</file>

<file path=xl/ctrlProps/ctrlProp6.xml><?xml version="1.0" encoding="utf-8"?>
<formControlPr xmlns="http://schemas.microsoft.com/office/spreadsheetml/2009/9/main" objectType="Drop" dropLines="3" dropStyle="combo" dx="20" fmlaLink="otázky!B14" fmlaRange="$A$1:$A$3" noThreeD="1" sel="3" val="0"/>
</file>

<file path=xl/ctrlProps/ctrlProp7.xml><?xml version="1.0" encoding="utf-8"?>
<formControlPr xmlns="http://schemas.microsoft.com/office/spreadsheetml/2009/9/main" objectType="Drop" dropLines="3" dropStyle="combo" dx="20" fmlaLink="otázky!B16" fmlaRange="$A$1:$A$3" noThreeD="1" sel="3" val="0"/>
</file>

<file path=xl/ctrlProps/ctrlProp8.xml><?xml version="1.0" encoding="utf-8"?>
<formControlPr xmlns="http://schemas.microsoft.com/office/spreadsheetml/2009/9/main" objectType="Drop" dropLines="3" dropStyle="combo" dx="20" fmlaLink="otázky!B18" fmlaRange="$A$1:$A$3" noThreeD="1" sel="3" val="0"/>
</file>

<file path=xl/ctrlProps/ctrlProp9.xml><?xml version="1.0" encoding="utf-8"?>
<formControlPr xmlns="http://schemas.microsoft.com/office/spreadsheetml/2009/9/main" objectType="Drop" dropLines="3" dropStyle="combo" dx="20" fmlaLink="otázky!B20" fmlaRange="$A$1:$A$3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60960</xdr:rowOff>
        </xdr:from>
        <xdr:to>
          <xdr:col>11</xdr:col>
          <xdr:colOff>556260</xdr:colOff>
          <xdr:row>7</xdr:row>
          <xdr:rowOff>7620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68580</xdr:rowOff>
        </xdr:from>
        <xdr:to>
          <xdr:col>11</xdr:col>
          <xdr:colOff>556260</xdr:colOff>
          <xdr:row>11</xdr:row>
          <xdr:rowOff>22860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60960</xdr:rowOff>
        </xdr:from>
        <xdr:to>
          <xdr:col>11</xdr:col>
          <xdr:colOff>556260</xdr:colOff>
          <xdr:row>9</xdr:row>
          <xdr:rowOff>7620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68580</xdr:rowOff>
        </xdr:from>
        <xdr:to>
          <xdr:col>11</xdr:col>
          <xdr:colOff>556260</xdr:colOff>
          <xdr:row>13</xdr:row>
          <xdr:rowOff>22860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68580</xdr:rowOff>
        </xdr:from>
        <xdr:to>
          <xdr:col>11</xdr:col>
          <xdr:colOff>556260</xdr:colOff>
          <xdr:row>15</xdr:row>
          <xdr:rowOff>22860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68580</xdr:rowOff>
        </xdr:from>
        <xdr:to>
          <xdr:col>11</xdr:col>
          <xdr:colOff>556260</xdr:colOff>
          <xdr:row>17</xdr:row>
          <xdr:rowOff>22860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68580</xdr:rowOff>
        </xdr:from>
        <xdr:to>
          <xdr:col>11</xdr:col>
          <xdr:colOff>556260</xdr:colOff>
          <xdr:row>19</xdr:row>
          <xdr:rowOff>22860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76200</xdr:rowOff>
        </xdr:from>
        <xdr:to>
          <xdr:col>11</xdr:col>
          <xdr:colOff>556260</xdr:colOff>
          <xdr:row>21</xdr:row>
          <xdr:rowOff>22860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68580</xdr:rowOff>
        </xdr:from>
        <xdr:to>
          <xdr:col>11</xdr:col>
          <xdr:colOff>556260</xdr:colOff>
          <xdr:row>23</xdr:row>
          <xdr:rowOff>22860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68580</xdr:rowOff>
        </xdr:from>
        <xdr:to>
          <xdr:col>11</xdr:col>
          <xdr:colOff>556260</xdr:colOff>
          <xdr:row>25</xdr:row>
          <xdr:rowOff>22860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562860</xdr:colOff>
      <xdr:row>20</xdr:row>
      <xdr:rowOff>244140</xdr:rowOff>
    </xdr:from>
    <xdr:to>
      <xdr:col>3</xdr:col>
      <xdr:colOff>601260</xdr:colOff>
      <xdr:row>23</xdr:row>
      <xdr:rowOff>137760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220980</xdr:colOff>
      <xdr:row>17</xdr:row>
      <xdr:rowOff>198120</xdr:rowOff>
    </xdr:from>
    <xdr:to>
      <xdr:col>3</xdr:col>
      <xdr:colOff>432600</xdr:colOff>
      <xdr:row>20</xdr:row>
      <xdr:rowOff>160020</xdr:rowOff>
    </xdr:to>
    <xdr:graphicFrame macro="">
      <xdr:nvGraphicFramePr>
        <xdr:cNvPr id="27" name="Graf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464820</xdr:colOff>
      <xdr:row>15</xdr:row>
      <xdr:rowOff>106680</xdr:rowOff>
    </xdr:from>
    <xdr:to>
      <xdr:col>3</xdr:col>
      <xdr:colOff>503220</xdr:colOff>
      <xdr:row>18</xdr:row>
      <xdr:rowOff>300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121920</xdr:colOff>
      <xdr:row>12</xdr:row>
      <xdr:rowOff>0</xdr:rowOff>
    </xdr:from>
    <xdr:to>
      <xdr:col>4</xdr:col>
      <xdr:colOff>160320</xdr:colOff>
      <xdr:row>14</xdr:row>
      <xdr:rowOff>145080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297180</xdr:colOff>
      <xdr:row>9</xdr:row>
      <xdr:rowOff>220980</xdr:rowOff>
    </xdr:from>
    <xdr:to>
      <xdr:col>4</xdr:col>
      <xdr:colOff>335580</xdr:colOff>
      <xdr:row>12</xdr:row>
      <xdr:rowOff>114600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175260</xdr:colOff>
      <xdr:row>10</xdr:row>
      <xdr:rowOff>129540</xdr:rowOff>
    </xdr:from>
    <xdr:to>
      <xdr:col>7</xdr:col>
      <xdr:colOff>213660</xdr:colOff>
      <xdr:row>13</xdr:row>
      <xdr:rowOff>23160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327660</xdr:colOff>
      <xdr:row>12</xdr:row>
      <xdr:rowOff>30480</xdr:rowOff>
    </xdr:from>
    <xdr:to>
      <xdr:col>8</xdr:col>
      <xdr:colOff>366060</xdr:colOff>
      <xdr:row>14</xdr:row>
      <xdr:rowOff>175560</xdr:rowOff>
    </xdr:to>
    <xdr:graphicFrame macro="">
      <xdr:nvGraphicFramePr>
        <xdr:cNvPr id="22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449580</xdr:colOff>
      <xdr:row>18</xdr:row>
      <xdr:rowOff>108284</xdr:rowOff>
    </xdr:from>
    <xdr:to>
      <xdr:col>7</xdr:col>
      <xdr:colOff>270743</xdr:colOff>
      <xdr:row>21</xdr:row>
      <xdr:rowOff>106680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30480</xdr:colOff>
      <xdr:row>6</xdr:row>
      <xdr:rowOff>152400</xdr:rowOff>
    </xdr:from>
    <xdr:to>
      <xdr:col>5</xdr:col>
      <xdr:colOff>342662</xdr:colOff>
      <xdr:row>21</xdr:row>
      <xdr:rowOff>190024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143000"/>
          <a:ext cx="1904762" cy="3809524"/>
        </a:xfrm>
        <a:prstGeom prst="rect">
          <a:avLst/>
        </a:prstGeom>
      </xdr:spPr>
    </xdr:pic>
    <xdr:clientData/>
  </xdr:twoCellAnchor>
  <xdr:twoCellAnchor>
    <xdr:from>
      <xdr:col>6</xdr:col>
      <xdr:colOff>449580</xdr:colOff>
      <xdr:row>18</xdr:row>
      <xdr:rowOff>106680</xdr:rowOff>
    </xdr:from>
    <xdr:to>
      <xdr:col>9</xdr:col>
      <xdr:colOff>270743</xdr:colOff>
      <xdr:row>21</xdr:row>
      <xdr:rowOff>105076</xdr:rowOff>
    </xdr:to>
    <xdr:graphicFrame macro="">
      <xdr:nvGraphicFramePr>
        <xdr:cNvPr id="25" name="Graf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441960</xdr:colOff>
      <xdr:row>18</xdr:row>
      <xdr:rowOff>121920</xdr:rowOff>
    </xdr:from>
    <xdr:to>
      <xdr:col>8</xdr:col>
      <xdr:colOff>263123</xdr:colOff>
      <xdr:row>21</xdr:row>
      <xdr:rowOff>120316</xdr:rowOff>
    </xdr:to>
    <xdr:graphicFrame macro="">
      <xdr:nvGraphicFramePr>
        <xdr:cNvPr id="29" name="Graf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144780</xdr:colOff>
      <xdr:row>16</xdr:row>
      <xdr:rowOff>0</xdr:rowOff>
    </xdr:from>
    <xdr:to>
      <xdr:col>8</xdr:col>
      <xdr:colOff>575543</xdr:colOff>
      <xdr:row>18</xdr:row>
      <xdr:rowOff>249856</xdr:rowOff>
    </xdr:to>
    <xdr:graphicFrame macro="">
      <xdr:nvGraphicFramePr>
        <xdr:cNvPr id="32" name="Graf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167640</xdr:colOff>
      <xdr:row>15</xdr:row>
      <xdr:rowOff>243840</xdr:rowOff>
    </xdr:from>
    <xdr:to>
      <xdr:col>9</xdr:col>
      <xdr:colOff>598403</xdr:colOff>
      <xdr:row>18</xdr:row>
      <xdr:rowOff>242236</xdr:rowOff>
    </xdr:to>
    <xdr:graphicFrame macro="">
      <xdr:nvGraphicFramePr>
        <xdr:cNvPr id="33" name="Graf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434340</xdr:colOff>
      <xdr:row>13</xdr:row>
      <xdr:rowOff>121920</xdr:rowOff>
    </xdr:from>
    <xdr:to>
      <xdr:col>9</xdr:col>
      <xdr:colOff>255503</xdr:colOff>
      <xdr:row>16</xdr:row>
      <xdr:rowOff>120316</xdr:rowOff>
    </xdr:to>
    <xdr:graphicFrame macro="">
      <xdr:nvGraphicFramePr>
        <xdr:cNvPr id="3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426720</xdr:colOff>
      <xdr:row>18</xdr:row>
      <xdr:rowOff>99060</xdr:rowOff>
    </xdr:from>
    <xdr:to>
      <xdr:col>10</xdr:col>
      <xdr:colOff>247883</xdr:colOff>
      <xdr:row>21</xdr:row>
      <xdr:rowOff>97456</xdr:rowOff>
    </xdr:to>
    <xdr:graphicFrame macro="">
      <xdr:nvGraphicFramePr>
        <xdr:cNvPr id="35" name="Graf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396240</xdr:colOff>
      <xdr:row>13</xdr:row>
      <xdr:rowOff>144780</xdr:rowOff>
    </xdr:from>
    <xdr:to>
      <xdr:col>8</xdr:col>
      <xdr:colOff>217403</xdr:colOff>
      <xdr:row>16</xdr:row>
      <xdr:rowOff>143176</xdr:rowOff>
    </xdr:to>
    <xdr:graphicFrame macro="">
      <xdr:nvGraphicFramePr>
        <xdr:cNvPr id="36" name="Graf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106680</xdr:colOff>
      <xdr:row>16</xdr:row>
      <xdr:rowOff>0</xdr:rowOff>
    </xdr:from>
    <xdr:to>
      <xdr:col>7</xdr:col>
      <xdr:colOff>537443</xdr:colOff>
      <xdr:row>18</xdr:row>
      <xdr:rowOff>249856</xdr:rowOff>
    </xdr:to>
    <xdr:graphicFrame macro="">
      <xdr:nvGraphicFramePr>
        <xdr:cNvPr id="38" name="Graf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106680</xdr:colOff>
      <xdr:row>11</xdr:row>
      <xdr:rowOff>30480</xdr:rowOff>
    </xdr:from>
    <xdr:to>
      <xdr:col>8</xdr:col>
      <xdr:colOff>537443</xdr:colOff>
      <xdr:row>14</xdr:row>
      <xdr:rowOff>28876</xdr:rowOff>
    </xdr:to>
    <xdr:graphicFrame macro="">
      <xdr:nvGraphicFramePr>
        <xdr:cNvPr id="39" name="Graf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53340</xdr:colOff>
      <xdr:row>15</xdr:row>
      <xdr:rowOff>243840</xdr:rowOff>
    </xdr:from>
    <xdr:to>
      <xdr:col>6</xdr:col>
      <xdr:colOff>30480</xdr:colOff>
      <xdr:row>19</xdr:row>
      <xdr:rowOff>38100</xdr:rowOff>
    </xdr:to>
    <xdr:graphicFrame macro="">
      <xdr:nvGraphicFramePr>
        <xdr:cNvPr id="31" name="Graf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hyperlink" Target="https://openclipart.org/detail/77467/easter%20egg%20blue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s://openclipart.org/detail/77473/easter%20egg%20green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openclipart.org/detail/142393/Funny%20bunny%20with%20summer%20fashion%20wear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s://openclipart.org/detail/19477/easter%20egg%20single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1"/>
  <sheetViews>
    <sheetView showGridLines="0" tabSelected="1" workbookViewId="0">
      <selection activeCell="C5" sqref="C5"/>
    </sheetView>
  </sheetViews>
  <sheetFormatPr defaultColWidth="8.88671875" defaultRowHeight="19.95" customHeight="1"/>
  <cols>
    <col min="1" max="1" width="2.6640625" style="11" customWidth="1"/>
    <col min="2" max="2" width="2.88671875" style="3" customWidth="1"/>
    <col min="3" max="3" width="5.44140625" style="3" customWidth="1"/>
    <col min="4" max="10" width="8.88671875" style="3"/>
    <col min="11" max="11" width="6" style="6" customWidth="1"/>
    <col min="12" max="12" width="8.88671875" style="7"/>
    <col min="13" max="13" width="8.88671875" style="6" customWidth="1"/>
    <col min="14" max="17" width="8.88671875" style="6"/>
    <col min="18" max="16384" width="8.88671875" style="3"/>
  </cols>
  <sheetData>
    <row r="1" spans="1:18" ht="7.95" customHeight="1">
      <c r="A1" s="11" t="s">
        <v>0</v>
      </c>
    </row>
    <row r="2" spans="1:18" ht="19.95" customHeight="1">
      <c r="A2" s="11" t="s">
        <v>1</v>
      </c>
      <c r="C2" s="17" t="s">
        <v>31</v>
      </c>
      <c r="E2" s="5"/>
      <c r="F2" s="5"/>
      <c r="G2" s="5"/>
      <c r="H2" s="5"/>
      <c r="I2" s="5"/>
      <c r="J2" s="4"/>
      <c r="K2" s="8"/>
      <c r="L2" s="39" t="s">
        <v>32</v>
      </c>
      <c r="M2" s="9"/>
      <c r="N2" s="9"/>
      <c r="O2" s="9"/>
      <c r="P2" s="9"/>
      <c r="Q2" s="9"/>
      <c r="R2" s="5"/>
    </row>
    <row r="3" spans="1:18" ht="19.95" customHeight="1">
      <c r="C3" s="17" t="s">
        <v>39</v>
      </c>
      <c r="E3" s="5"/>
      <c r="F3" s="5"/>
      <c r="G3" s="5"/>
      <c r="H3" s="5"/>
      <c r="I3" s="5"/>
      <c r="J3" s="38"/>
      <c r="K3" s="8"/>
      <c r="L3" s="41" t="s">
        <v>38</v>
      </c>
      <c r="M3" s="9"/>
      <c r="N3" s="9"/>
      <c r="O3" s="9"/>
      <c r="P3" s="9"/>
      <c r="Q3" s="9"/>
      <c r="R3" s="5"/>
    </row>
    <row r="4" spans="1:18" ht="19.95" customHeight="1">
      <c r="C4" s="17" t="s">
        <v>18</v>
      </c>
      <c r="E4" s="5"/>
      <c r="F4" s="5"/>
      <c r="G4" s="5"/>
      <c r="H4" s="5"/>
      <c r="I4" s="5"/>
      <c r="J4" s="38"/>
      <c r="K4" s="8"/>
      <c r="L4" s="39" t="s">
        <v>33</v>
      </c>
      <c r="M4" s="9"/>
      <c r="N4" s="9"/>
      <c r="O4" s="9"/>
      <c r="P4" s="9"/>
      <c r="Q4" s="9"/>
      <c r="R4" s="5"/>
    </row>
    <row r="5" spans="1:18" ht="12" customHeight="1">
      <c r="C5" s="12"/>
      <c r="D5" s="12"/>
      <c r="E5" s="12"/>
      <c r="F5" s="12"/>
      <c r="G5" s="12"/>
      <c r="H5" s="12"/>
      <c r="I5" s="12"/>
      <c r="J5" s="12"/>
      <c r="M5" s="10"/>
      <c r="O5" s="10"/>
    </row>
    <row r="6" spans="1:18" ht="12" customHeight="1">
      <c r="C6" s="12"/>
      <c r="D6" s="12"/>
      <c r="E6" s="12"/>
      <c r="F6" s="12"/>
      <c r="G6" s="12"/>
      <c r="H6" s="12"/>
      <c r="I6" s="12"/>
      <c r="J6" s="12"/>
      <c r="L6" s="13"/>
      <c r="M6" s="10"/>
      <c r="O6" s="10"/>
    </row>
    <row r="7" spans="1:18" ht="19.95" customHeight="1">
      <c r="L7" s="6"/>
      <c r="M7" s="6" t="str">
        <f>otázky!E4</f>
        <v>Jsou Velikonoce vždycky na jaře?</v>
      </c>
    </row>
    <row r="8" spans="1:18" ht="19.95" customHeight="1">
      <c r="M8" s="14" t="str">
        <f>IF(otázky!B4=3,"",IF(otázky!B4=otázky!C4,otázky!K4,"to není dobře, zkus to znovu"))</f>
        <v/>
      </c>
    </row>
    <row r="9" spans="1:18" ht="19.95" customHeight="1">
      <c r="L9" s="6"/>
      <c r="M9" s="6" t="str">
        <f>otázky!E6</f>
        <v>Zdobíme na Velikonoce okna vlajkami?</v>
      </c>
    </row>
    <row r="10" spans="1:18" ht="19.95" customHeight="1">
      <c r="M10" s="14" t="str">
        <f>IF(otázky!B6=3,"",IF(otázky!B6=otázky!C6,otázky!K6,"to není dobře, zkus to znovu"))</f>
        <v/>
      </c>
    </row>
    <row r="11" spans="1:18" ht="19.95" customHeight="1">
      <c r="J11" s="6"/>
      <c r="L11" s="6"/>
      <c r="M11" s="6" t="str">
        <f>otázky!E8</f>
        <v>Pocházejí kraslice z okolí Králického Sněžníku?</v>
      </c>
    </row>
    <row r="12" spans="1:18" ht="19.95" customHeight="1">
      <c r="J12" s="6"/>
      <c r="L12" s="6"/>
      <c r="M12" s="14" t="str">
        <f>IF(otázky!B8=3,"",IF(otázky!B8=otázky!C8,otázky!K8,"to není dobře, zkus to znovu"))</f>
        <v/>
      </c>
    </row>
    <row r="13" spans="1:18" ht="19.95" customHeight="1">
      <c r="L13" s="6"/>
      <c r="M13" s="6" t="str">
        <f>otázky!E10</f>
        <v>Může o Velikonocích sněžit?</v>
      </c>
    </row>
    <row r="14" spans="1:18" ht="19.95" customHeight="1">
      <c r="L14" s="6"/>
      <c r="M14" s="14" t="str">
        <f>IF(otázky!B10=3,"",IF(otázky!B10=otázky!C10,otázky!K10,"to není dobře, zkus to znovu"))</f>
        <v/>
      </c>
    </row>
    <row r="15" spans="1:18" ht="19.95" customHeight="1">
      <c r="L15" s="6"/>
      <c r="M15" s="6" t="str">
        <f>otázky!E12</f>
        <v>Je u nás Velký pátek státní svátek?</v>
      </c>
    </row>
    <row r="16" spans="1:18" ht="19.95" customHeight="1">
      <c r="L16" s="6"/>
      <c r="M16" s="14" t="str">
        <f>IF(otázky!B12=3,"",IF(otázky!B12=otázky!C12,otázky!K12,"to není dobře, zkus to znovu"))</f>
        <v/>
      </c>
    </row>
    <row r="17" spans="3:15" ht="19.95" customHeight="1">
      <c r="L17" s="6"/>
      <c r="M17" s="6" t="str">
        <f>otázky!E14</f>
        <v>Je tradičním velikonočním moučníkem tvarohová buchta?</v>
      </c>
    </row>
    <row r="18" spans="3:15" ht="19.95" customHeight="1">
      <c r="L18" s="6"/>
      <c r="M18" s="14" t="str">
        <f>IF(otázky!B14=3,"",IF(otázky!B14=otázky!C14,otázky!K14,"to není dobře, zkus to znovu"))</f>
        <v/>
      </c>
    </row>
    <row r="19" spans="3:15" ht="19.95" customHeight="1">
      <c r="L19" s="6"/>
      <c r="M19" s="6" t="str">
        <f>otázky!E16</f>
        <v>Chodíme o Velikonocích do školy?</v>
      </c>
    </row>
    <row r="20" spans="3:15" ht="19.95" customHeight="1">
      <c r="L20" s="6"/>
      <c r="M20" s="14" t="str">
        <f>IF(otázky!B16=3,"",IF(otázky!B16=otázky!C16,otázky!K16,"to není dobře, zkus to znovu"))</f>
        <v/>
      </c>
    </row>
    <row r="21" spans="3:15" ht="19.95" customHeight="1">
      <c r="L21" s="6"/>
      <c r="M21" s="6" t="str">
        <f>otázky!E18</f>
        <v>Patří k velikonočním zvykům pouštění draků?</v>
      </c>
    </row>
    <row r="22" spans="3:15" ht="19.95" customHeight="1">
      <c r="M22" s="14" t="str">
        <f>IF(otázky!B18=3,"",IF(otázky!B18=otázky!C18,otázky!K18,"to není dobře, zkus to znovu"))</f>
        <v/>
      </c>
    </row>
    <row r="23" spans="3:15" ht="19.95" customHeight="1">
      <c r="L23" s="6"/>
      <c r="M23" s="6" t="str">
        <f>otázky!E20</f>
        <v>Můžeme se o Velikonocích setkat s tatarem?</v>
      </c>
    </row>
    <row r="24" spans="3:15" ht="19.95" customHeight="1">
      <c r="C24" s="40" t="s">
        <v>37</v>
      </c>
      <c r="M24" s="14" t="str">
        <f>IF(otázky!B20=3,"",IF(otázky!B20=otázky!C20,otázky!K20,"to není dobře, zkus to znovu"))</f>
        <v/>
      </c>
    </row>
    <row r="25" spans="3:15" ht="19.95" customHeight="1">
      <c r="L25" s="6"/>
      <c r="M25" s="6" t="str">
        <f>otázky!E22</f>
        <v>Je velikonoční noc nejdelší v roce?</v>
      </c>
    </row>
    <row r="26" spans="3:15" ht="19.95" customHeight="1">
      <c r="M26" s="14" t="str">
        <f>IF(otázky!B22=3,"",IF(otázky!B22=otázky!C22,otázky!K22,"to není dobře, zkus to znovu"))</f>
        <v/>
      </c>
    </row>
    <row r="27" spans="3:15" ht="19.95" customHeight="1">
      <c r="M27" s="14"/>
    </row>
    <row r="28" spans="3:15" ht="19.95" customHeight="1">
      <c r="H28" s="22" t="s">
        <v>42</v>
      </c>
      <c r="M28" s="14"/>
    </row>
    <row r="29" spans="3:15" ht="12.6" customHeight="1">
      <c r="H29" s="22" t="s">
        <v>43</v>
      </c>
      <c r="M29" s="14"/>
    </row>
    <row r="30" spans="3:15" ht="12" customHeight="1">
      <c r="M30" s="14"/>
    </row>
    <row r="31" spans="3:15" ht="15" customHeight="1">
      <c r="D31" s="25" t="s">
        <v>8</v>
      </c>
      <c r="K31" s="26"/>
      <c r="L31" s="27"/>
      <c r="M31" s="26"/>
      <c r="N31" s="26"/>
      <c r="O31" s="26"/>
    </row>
    <row r="32" spans="3:15" ht="15" customHeight="1">
      <c r="D32" s="42" t="s">
        <v>14</v>
      </c>
      <c r="K32" s="3"/>
      <c r="L32" s="3"/>
      <c r="M32" s="3"/>
      <c r="N32" s="26"/>
      <c r="O32" s="26"/>
    </row>
    <row r="33" spans="2:15" ht="15" customHeight="1">
      <c r="D33" s="42" t="s">
        <v>15</v>
      </c>
      <c r="K33" s="3"/>
      <c r="L33" s="3"/>
      <c r="M33" s="3"/>
      <c r="N33" s="26"/>
      <c r="O33" s="26"/>
    </row>
    <row r="34" spans="2:15" ht="15" customHeight="1">
      <c r="D34" s="42" t="s">
        <v>16</v>
      </c>
      <c r="K34" s="3"/>
      <c r="L34" s="3"/>
      <c r="M34" s="3"/>
      <c r="N34" s="26"/>
      <c r="O34" s="26"/>
    </row>
    <row r="35" spans="2:15" s="19" customFormat="1" ht="14.4">
      <c r="B35" s="20"/>
      <c r="C35" s="21"/>
      <c r="D35" s="42" t="s">
        <v>17</v>
      </c>
      <c r="E35" s="3"/>
      <c r="F35" s="3"/>
      <c r="G35" s="3"/>
      <c r="H35" s="3"/>
      <c r="I35" s="3"/>
      <c r="J35" s="3"/>
      <c r="K35" s="3"/>
      <c r="L35" s="3"/>
      <c r="M35" s="3"/>
      <c r="N35" s="28"/>
      <c r="O35" s="28"/>
    </row>
    <row r="36" spans="2:15" s="19" customFormat="1" ht="15.6">
      <c r="C36" s="23"/>
      <c r="D36" s="3"/>
      <c r="E36" s="3"/>
      <c r="F36" s="3"/>
      <c r="G36" s="3"/>
      <c r="H36" s="3"/>
      <c r="I36" s="3"/>
      <c r="J36" s="3"/>
      <c r="K36" s="3"/>
      <c r="L36" s="3"/>
      <c r="M36" s="3"/>
      <c r="N36" s="28"/>
      <c r="O36" s="28"/>
    </row>
    <row r="37" spans="2:15" s="24" customFormat="1" ht="14.4" customHeight="1">
      <c r="I37" s="22"/>
      <c r="J37" s="29"/>
      <c r="K37" s="29"/>
      <c r="L37" s="29"/>
      <c r="M37" s="29"/>
      <c r="N37" s="29"/>
      <c r="O37" s="29"/>
    </row>
    <row r="38" spans="2:15" ht="14.4" customHeight="1">
      <c r="B38" s="11"/>
      <c r="K38" s="3"/>
      <c r="L38" s="6"/>
      <c r="M38" s="7"/>
    </row>
    <row r="39" spans="2:15" ht="14.4" customHeight="1">
      <c r="B39" s="11"/>
      <c r="H39" s="22"/>
      <c r="K39" s="3"/>
      <c r="L39" s="6"/>
    </row>
    <row r="40" spans="2:15" ht="19.95" customHeight="1">
      <c r="L40" s="6"/>
    </row>
    <row r="41" spans="2:15" ht="19.95" customHeight="1">
      <c r="L41" s="6"/>
    </row>
  </sheetData>
  <conditionalFormatting sqref="R12:S14 M1:S1 M7:S7 S2 N8:S11 N12:P14 D39 M8 N15:S30 M31:S36 M40:S1048576 N37:S39">
    <cfRule type="expression" dxfId="38" priority="64">
      <formula>MONTH(D1)&lt;&gt;12</formula>
    </cfRule>
  </conditionalFormatting>
  <conditionalFormatting sqref="M7:S7 N8:S11 M8">
    <cfRule type="expression" dxfId="37" priority="63">
      <formula>AND(M7&lt;=TODAY(),MONTH(M7)=12)</formula>
    </cfRule>
  </conditionalFormatting>
  <conditionalFormatting sqref="N17:S22">
    <cfRule type="expression" dxfId="36" priority="59">
      <formula>MONTH(N17)&lt;&gt;1</formula>
    </cfRule>
  </conditionalFormatting>
  <conditionalFormatting sqref="N5 P5:S5">
    <cfRule type="expression" dxfId="35" priority="25">
      <formula>MONTH(N5)&lt;&gt;12</formula>
    </cfRule>
  </conditionalFormatting>
  <conditionalFormatting sqref="N6 P6:S6">
    <cfRule type="expression" dxfId="34" priority="24">
      <formula>MONTH(N6)&lt;&gt;12</formula>
    </cfRule>
  </conditionalFormatting>
  <conditionalFormatting sqref="M9:M10">
    <cfRule type="expression" dxfId="33" priority="23">
      <formula>MONTH(M9)&lt;&gt;12</formula>
    </cfRule>
  </conditionalFormatting>
  <conditionalFormatting sqref="M9:M10">
    <cfRule type="expression" dxfId="32" priority="22">
      <formula>AND(M9&lt;=TODAY(),MONTH(M9)=12)</formula>
    </cfRule>
  </conditionalFormatting>
  <conditionalFormatting sqref="M11:M12">
    <cfRule type="expression" dxfId="31" priority="21">
      <formula>MONTH(M11)&lt;&gt;12</formula>
    </cfRule>
  </conditionalFormatting>
  <conditionalFormatting sqref="M11:M12">
    <cfRule type="expression" dxfId="30" priority="20">
      <formula>AND(M11&lt;=TODAY(),MONTH(M11)=12)</formula>
    </cfRule>
  </conditionalFormatting>
  <conditionalFormatting sqref="M13:M14">
    <cfRule type="expression" dxfId="29" priority="19">
      <formula>MONTH(M13)&lt;&gt;12</formula>
    </cfRule>
  </conditionalFormatting>
  <conditionalFormatting sqref="M13:M14">
    <cfRule type="expression" dxfId="28" priority="18">
      <formula>AND(M13&lt;=TODAY(),MONTH(M13)=12)</formula>
    </cfRule>
  </conditionalFormatting>
  <conditionalFormatting sqref="M15:M16">
    <cfRule type="expression" dxfId="27" priority="17">
      <formula>MONTH(M15)&lt;&gt;12</formula>
    </cfRule>
  </conditionalFormatting>
  <conditionalFormatting sqref="M15:M16">
    <cfRule type="expression" dxfId="26" priority="16">
      <formula>AND(M15&lt;=TODAY(),MONTH(M15)=12)</formula>
    </cfRule>
  </conditionalFormatting>
  <conditionalFormatting sqref="M17:M18">
    <cfRule type="expression" dxfId="25" priority="15">
      <formula>MONTH(M17)&lt;&gt;12</formula>
    </cfRule>
  </conditionalFormatting>
  <conditionalFormatting sqref="M17:M18">
    <cfRule type="expression" dxfId="24" priority="14">
      <formula>AND(M17&lt;=TODAY(),MONTH(M17)=12)</formula>
    </cfRule>
  </conditionalFormatting>
  <conditionalFormatting sqref="M19:M20">
    <cfRule type="expression" dxfId="23" priority="13">
      <formula>MONTH(M19)&lt;&gt;12</formula>
    </cfRule>
  </conditionalFormatting>
  <conditionalFormatting sqref="M19:M20">
    <cfRule type="expression" dxfId="22" priority="12">
      <formula>AND(M19&lt;=TODAY(),MONTH(M19)=12)</formula>
    </cfRule>
  </conditionalFormatting>
  <conditionalFormatting sqref="M21:M22">
    <cfRule type="expression" dxfId="21" priority="11">
      <formula>MONTH(M21)&lt;&gt;12</formula>
    </cfRule>
  </conditionalFormatting>
  <conditionalFormatting sqref="M21:M22">
    <cfRule type="expression" dxfId="20" priority="10">
      <formula>AND(M21&lt;=TODAY(),MONTH(M21)=12)</formula>
    </cfRule>
  </conditionalFormatting>
  <conditionalFormatting sqref="M23:M24">
    <cfRule type="expression" dxfId="19" priority="9">
      <formula>MONTH(M23)&lt;&gt;12</formula>
    </cfRule>
  </conditionalFormatting>
  <conditionalFormatting sqref="M23:M24">
    <cfRule type="expression" dxfId="18" priority="8">
      <formula>AND(M23&lt;=TODAY(),MONTH(M23)=12)</formula>
    </cfRule>
  </conditionalFormatting>
  <conditionalFormatting sqref="M25:M30">
    <cfRule type="expression" dxfId="17" priority="7">
      <formula>MONTH(M25)&lt;&gt;12</formula>
    </cfRule>
  </conditionalFormatting>
  <conditionalFormatting sqref="M25:M30">
    <cfRule type="expression" dxfId="16" priority="6">
      <formula>AND(M25&lt;=TODAY(),MONTH(M25)=12)</formula>
    </cfRule>
  </conditionalFormatting>
  <conditionalFormatting sqref="M1:M2 M5:M36 M40:M1048576">
    <cfRule type="containsText" dxfId="15" priority="5" operator="containsText" text="není dobře">
      <formula>NOT(ISERROR(SEARCH("není dobře",M1)))</formula>
    </cfRule>
  </conditionalFormatting>
  <conditionalFormatting sqref="S3">
    <cfRule type="expression" dxfId="14" priority="4">
      <formula>MONTH(S3)&lt;&gt;12</formula>
    </cfRule>
  </conditionalFormatting>
  <conditionalFormatting sqref="M3">
    <cfRule type="containsText" dxfId="13" priority="3" operator="containsText" text="není dobře">
      <formula>NOT(ISERROR(SEARCH("není dobře",M3)))</formula>
    </cfRule>
  </conditionalFormatting>
  <conditionalFormatting sqref="S4">
    <cfRule type="expression" dxfId="12" priority="2">
      <formula>MONTH(S4)&lt;&gt;12</formula>
    </cfRule>
  </conditionalFormatting>
  <conditionalFormatting sqref="M4">
    <cfRule type="containsText" dxfId="11" priority="1" operator="containsText" text="není dobře">
      <formula>NOT(ISERROR(SEARCH("není dobře",M4)))</formula>
    </cfRule>
  </conditionalFormatting>
  <hyperlinks>
    <hyperlink ref="D32" r:id="rId1"/>
    <hyperlink ref="D33" r:id="rId2"/>
    <hyperlink ref="D34" r:id="rId3"/>
    <hyperlink ref="D35" r:id="rId4"/>
  </hyperlinks>
  <pageMargins left="0.7" right="0.7" top="0.75" bottom="0.75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11</xdr:col>
                    <xdr:colOff>0</xdr:colOff>
                    <xdr:row>6</xdr:row>
                    <xdr:rowOff>60960</xdr:rowOff>
                  </from>
                  <to>
                    <xdr:col>11</xdr:col>
                    <xdr:colOff>556260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defaultSize="0" autoLine="0" autoPict="0">
                <anchor moveWithCells="1">
                  <from>
                    <xdr:col>11</xdr:col>
                    <xdr:colOff>0</xdr:colOff>
                    <xdr:row>10</xdr:row>
                    <xdr:rowOff>68580</xdr:rowOff>
                  </from>
                  <to>
                    <xdr:col>11</xdr:col>
                    <xdr:colOff>556260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defaultSize="0" autoLine="0" autoPict="0">
                <anchor moveWithCells="1">
                  <from>
                    <xdr:col>11</xdr:col>
                    <xdr:colOff>0</xdr:colOff>
                    <xdr:row>8</xdr:row>
                    <xdr:rowOff>60960</xdr:rowOff>
                  </from>
                  <to>
                    <xdr:col>11</xdr:col>
                    <xdr:colOff>556260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defaultSize="0" autoLine="0" autoPict="0">
                <anchor moveWithCells="1">
                  <from>
                    <xdr:col>11</xdr:col>
                    <xdr:colOff>0</xdr:colOff>
                    <xdr:row>12</xdr:row>
                    <xdr:rowOff>68580</xdr:rowOff>
                  </from>
                  <to>
                    <xdr:col>11</xdr:col>
                    <xdr:colOff>556260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Drop Down 15">
              <controlPr defaultSize="0" autoLine="0" autoPict="0">
                <anchor moveWithCells="1">
                  <from>
                    <xdr:col>11</xdr:col>
                    <xdr:colOff>0</xdr:colOff>
                    <xdr:row>14</xdr:row>
                    <xdr:rowOff>68580</xdr:rowOff>
                  </from>
                  <to>
                    <xdr:col>11</xdr:col>
                    <xdr:colOff>556260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>
                  <from>
                    <xdr:col>11</xdr:col>
                    <xdr:colOff>0</xdr:colOff>
                    <xdr:row>16</xdr:row>
                    <xdr:rowOff>68580</xdr:rowOff>
                  </from>
                  <to>
                    <xdr:col>11</xdr:col>
                    <xdr:colOff>556260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>
                  <from>
                    <xdr:col>11</xdr:col>
                    <xdr:colOff>0</xdr:colOff>
                    <xdr:row>18</xdr:row>
                    <xdr:rowOff>68580</xdr:rowOff>
                  </from>
                  <to>
                    <xdr:col>11</xdr:col>
                    <xdr:colOff>556260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>
                  <from>
                    <xdr:col>11</xdr:col>
                    <xdr:colOff>0</xdr:colOff>
                    <xdr:row>20</xdr:row>
                    <xdr:rowOff>76200</xdr:rowOff>
                  </from>
                  <to>
                    <xdr:col>11</xdr:col>
                    <xdr:colOff>556260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>
                  <from>
                    <xdr:col>11</xdr:col>
                    <xdr:colOff>0</xdr:colOff>
                    <xdr:row>22</xdr:row>
                    <xdr:rowOff>68580</xdr:rowOff>
                  </from>
                  <to>
                    <xdr:col>11</xdr:col>
                    <xdr:colOff>556260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Drop Down 20">
              <controlPr defaultSize="0" autoLine="0" autoPict="0">
                <anchor moveWithCells="1">
                  <from>
                    <xdr:col>11</xdr:col>
                    <xdr:colOff>0</xdr:colOff>
                    <xdr:row>24</xdr:row>
                    <xdr:rowOff>68580</xdr:rowOff>
                  </from>
                  <to>
                    <xdr:col>11</xdr:col>
                    <xdr:colOff>556260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workbookViewId="0">
      <selection activeCell="K23" sqref="K23"/>
    </sheetView>
  </sheetViews>
  <sheetFormatPr defaultColWidth="8.88671875" defaultRowHeight="14.4"/>
  <cols>
    <col min="1" max="1" width="3.6640625" style="15" customWidth="1"/>
    <col min="2" max="2" width="3.109375" style="15" customWidth="1"/>
    <col min="3" max="3" width="2.88671875" style="15" customWidth="1"/>
    <col min="4" max="4" width="8.88671875" style="15"/>
    <col min="5" max="8" width="8.88671875" style="2"/>
    <col min="9" max="9" width="11.33203125" style="2" customWidth="1"/>
    <col min="10" max="11" width="8.88671875" style="2"/>
    <col min="12" max="12" width="8.88671875" style="1"/>
    <col min="13" max="16384" width="8.88671875" style="2"/>
  </cols>
  <sheetData>
    <row r="1" spans="1:18">
      <c r="A1" s="15">
        <f>IF(A4+A6+A8+A10+A12+A14+A16+A18+A20+A22=10,0,1)</f>
        <v>1</v>
      </c>
    </row>
    <row r="2" spans="1:18" ht="36.6" customHeight="1">
      <c r="A2" s="15">
        <f>IF(B2=10,0,1)</f>
        <v>1</v>
      </c>
      <c r="B2" s="15">
        <f>SUM(A4,A6,A8,A10,A12,A14,A16,A18,A20,A22)</f>
        <v>0</v>
      </c>
      <c r="E2" s="18" t="s">
        <v>2</v>
      </c>
    </row>
    <row r="3" spans="1:18" s="35" customFormat="1" ht="21" customHeight="1">
      <c r="D3" s="35" t="s">
        <v>4</v>
      </c>
      <c r="E3" s="35" t="s">
        <v>3</v>
      </c>
      <c r="K3" s="35" t="s">
        <v>9</v>
      </c>
      <c r="L3" s="36"/>
    </row>
    <row r="4" spans="1:18">
      <c r="A4" s="16">
        <f>IF(B4=C4,1,0)</f>
        <v>0</v>
      </c>
      <c r="B4" s="15">
        <v>3</v>
      </c>
      <c r="C4" s="15">
        <f>IF(D4="ano",1,2)</f>
        <v>1</v>
      </c>
      <c r="D4" s="30" t="s">
        <v>0</v>
      </c>
      <c r="E4" s="31" t="s">
        <v>19</v>
      </c>
      <c r="F4" s="32"/>
      <c r="G4" s="32"/>
      <c r="H4" s="32"/>
      <c r="I4" s="32"/>
      <c r="K4" s="34" t="s">
        <v>40</v>
      </c>
      <c r="L4" s="34"/>
      <c r="M4" s="34"/>
      <c r="N4" s="34"/>
      <c r="O4" s="34"/>
      <c r="P4" s="34"/>
      <c r="Q4" s="34"/>
      <c r="R4" s="34"/>
    </row>
    <row r="5" spans="1:18">
      <c r="A5" s="16">
        <f>IF(B4=3,0,1-A4)</f>
        <v>0</v>
      </c>
      <c r="D5" s="30"/>
      <c r="E5" s="31"/>
      <c r="F5" s="32"/>
      <c r="G5" s="32"/>
      <c r="H5" s="32"/>
      <c r="I5" s="32"/>
      <c r="K5" s="34"/>
      <c r="L5" s="34"/>
      <c r="M5" s="34"/>
      <c r="N5" s="34"/>
      <c r="O5" s="34"/>
      <c r="P5" s="34"/>
      <c r="Q5" s="34"/>
      <c r="R5" s="34"/>
    </row>
    <row r="6" spans="1:18">
      <c r="A6" s="16">
        <f t="shared" ref="A6" si="0">IF(B6=C6,1,0)</f>
        <v>0</v>
      </c>
      <c r="B6" s="15">
        <v>3</v>
      </c>
      <c r="C6" s="15">
        <f>IF(D6="ano",1,2)</f>
        <v>2</v>
      </c>
      <c r="D6" s="30" t="s">
        <v>1</v>
      </c>
      <c r="E6" s="31" t="s">
        <v>21</v>
      </c>
      <c r="F6" s="32"/>
      <c r="G6" s="32"/>
      <c r="H6" s="32"/>
      <c r="I6" s="32"/>
      <c r="K6" s="34" t="s">
        <v>30</v>
      </c>
      <c r="L6" s="34"/>
      <c r="M6" s="34"/>
      <c r="N6" s="34"/>
      <c r="O6" s="34"/>
      <c r="P6" s="34"/>
      <c r="Q6" s="34"/>
      <c r="R6" s="34"/>
    </row>
    <row r="7" spans="1:18">
      <c r="A7" s="16">
        <f t="shared" ref="A7" si="1">IF(B6=3,0,1-A6)</f>
        <v>0</v>
      </c>
      <c r="D7" s="30"/>
      <c r="E7" s="32"/>
      <c r="F7" s="32"/>
      <c r="G7" s="32"/>
      <c r="H7" s="32"/>
      <c r="I7" s="32"/>
      <c r="K7" s="34"/>
      <c r="L7" s="34"/>
      <c r="M7" s="34"/>
      <c r="N7" s="34"/>
      <c r="O7" s="34"/>
      <c r="P7" s="34"/>
      <c r="Q7" s="34"/>
      <c r="R7" s="34"/>
    </row>
    <row r="8" spans="1:18">
      <c r="A8" s="16">
        <f t="shared" ref="A8" si="2">IF(B8=C8,1,0)</f>
        <v>0</v>
      </c>
      <c r="B8" s="15">
        <v>3</v>
      </c>
      <c r="C8" s="15">
        <f>IF(D8="ano",1,2)</f>
        <v>2</v>
      </c>
      <c r="D8" s="30" t="s">
        <v>1</v>
      </c>
      <c r="E8" s="31" t="s">
        <v>34</v>
      </c>
      <c r="F8" s="32"/>
      <c r="G8" s="32"/>
      <c r="H8" s="32"/>
      <c r="I8" s="32"/>
      <c r="K8" s="34" t="s">
        <v>23</v>
      </c>
      <c r="L8" s="34"/>
      <c r="M8" s="34"/>
      <c r="N8" s="34"/>
      <c r="O8" s="34"/>
      <c r="P8" s="34"/>
      <c r="Q8" s="34"/>
      <c r="R8" s="34"/>
    </row>
    <row r="9" spans="1:18">
      <c r="A9" s="16">
        <f t="shared" ref="A9" si="3">IF(B8=3,0,1-A8)</f>
        <v>0</v>
      </c>
      <c r="D9" s="30"/>
      <c r="E9" s="31"/>
      <c r="F9" s="32"/>
      <c r="G9" s="32"/>
      <c r="H9" s="32"/>
      <c r="I9" s="32"/>
      <c r="K9" s="34"/>
      <c r="L9" s="34"/>
      <c r="M9" s="34"/>
      <c r="N9" s="34"/>
      <c r="O9" s="34"/>
      <c r="P9" s="34"/>
      <c r="Q9" s="34"/>
      <c r="R9" s="34"/>
    </row>
    <row r="10" spans="1:18">
      <c r="A10" s="16">
        <f t="shared" ref="A10" si="4">IF(B10=C10,1,0)</f>
        <v>0</v>
      </c>
      <c r="B10" s="15">
        <v>3</v>
      </c>
      <c r="C10" s="15">
        <f>IF(D10="ano",1,2)</f>
        <v>1</v>
      </c>
      <c r="D10" s="30" t="s">
        <v>0</v>
      </c>
      <c r="E10" s="31" t="s">
        <v>22</v>
      </c>
      <c r="F10" s="32"/>
      <c r="G10" s="32"/>
      <c r="H10" s="32"/>
      <c r="I10" s="32"/>
      <c r="K10" s="34" t="s">
        <v>29</v>
      </c>
      <c r="L10" s="34"/>
      <c r="M10" s="34"/>
      <c r="N10" s="34"/>
      <c r="O10" s="34"/>
      <c r="P10" s="34"/>
      <c r="Q10" s="34"/>
      <c r="R10" s="34"/>
    </row>
    <row r="11" spans="1:18">
      <c r="A11" s="16">
        <f t="shared" ref="A11" si="5">IF(B10=3,0,1-A10)</f>
        <v>0</v>
      </c>
      <c r="D11" s="30"/>
      <c r="E11" s="31"/>
      <c r="F11" s="32"/>
      <c r="G11" s="32"/>
      <c r="H11" s="32"/>
      <c r="I11" s="32"/>
      <c r="K11" s="34"/>
      <c r="L11" s="34"/>
      <c r="M11" s="34"/>
      <c r="N11" s="34"/>
      <c r="O11" s="34"/>
      <c r="P11" s="34"/>
      <c r="Q11" s="34"/>
      <c r="R11" s="34"/>
    </row>
    <row r="12" spans="1:18">
      <c r="A12" s="16">
        <f t="shared" ref="A12" si="6">IF(B12=C12,1,0)</f>
        <v>0</v>
      </c>
      <c r="B12" s="15">
        <v>3</v>
      </c>
      <c r="C12" s="15">
        <f>IF(D12="ano",1,2)</f>
        <v>1</v>
      </c>
      <c r="D12" s="30" t="s">
        <v>0</v>
      </c>
      <c r="E12" s="31" t="s">
        <v>28</v>
      </c>
      <c r="F12" s="32"/>
      <c r="G12" s="32"/>
      <c r="H12" s="32"/>
      <c r="I12" s="32"/>
      <c r="K12" s="34" t="s">
        <v>44</v>
      </c>
      <c r="L12" s="34"/>
      <c r="M12" s="34"/>
      <c r="N12" s="34"/>
      <c r="O12" s="34"/>
      <c r="P12" s="34"/>
      <c r="Q12" s="34"/>
      <c r="R12" s="34"/>
    </row>
    <row r="13" spans="1:18">
      <c r="A13" s="16">
        <f t="shared" ref="A13" si="7">IF(B12=3,0,1-A12)</f>
        <v>0</v>
      </c>
      <c r="D13" s="30"/>
      <c r="E13" s="31"/>
      <c r="F13" s="32"/>
      <c r="G13" s="32"/>
      <c r="H13" s="32"/>
      <c r="I13" s="32"/>
      <c r="K13" s="34"/>
      <c r="L13" s="34"/>
      <c r="M13" s="34"/>
      <c r="N13" s="34"/>
      <c r="O13" s="34"/>
      <c r="P13" s="34"/>
      <c r="Q13" s="34"/>
      <c r="R13" s="34"/>
    </row>
    <row r="14" spans="1:18">
      <c r="A14" s="16">
        <f t="shared" ref="A14" si="8">IF(B14=C14,1,0)</f>
        <v>0</v>
      </c>
      <c r="B14" s="15">
        <v>3</v>
      </c>
      <c r="C14" s="15">
        <f>IF(D14="ano",1,2)</f>
        <v>2</v>
      </c>
      <c r="D14" s="30" t="s">
        <v>1</v>
      </c>
      <c r="E14" s="31" t="s">
        <v>35</v>
      </c>
      <c r="F14" s="32"/>
      <c r="G14" s="32"/>
      <c r="H14" s="32"/>
      <c r="I14" s="32"/>
      <c r="K14" s="34" t="s">
        <v>27</v>
      </c>
      <c r="L14" s="34"/>
      <c r="M14" s="34"/>
      <c r="N14" s="34"/>
      <c r="O14" s="34"/>
      <c r="P14" s="34"/>
      <c r="Q14" s="34"/>
      <c r="R14" s="34"/>
    </row>
    <row r="15" spans="1:18">
      <c r="A15" s="16">
        <f t="shared" ref="A15" si="9">IF(B14=3,0,1-A14)</f>
        <v>0</v>
      </c>
      <c r="D15" s="30"/>
      <c r="E15" s="31"/>
      <c r="F15" s="32"/>
      <c r="G15" s="32"/>
      <c r="H15" s="32"/>
      <c r="I15" s="32"/>
      <c r="K15" s="34"/>
      <c r="L15" s="34"/>
      <c r="M15" s="34"/>
      <c r="N15" s="34"/>
      <c r="O15" s="34"/>
      <c r="P15" s="34"/>
      <c r="Q15" s="34"/>
      <c r="R15" s="34"/>
    </row>
    <row r="16" spans="1:18">
      <c r="A16" s="16">
        <f t="shared" ref="A16" si="10">IF(B16=C16,1,0)</f>
        <v>0</v>
      </c>
      <c r="B16" s="15">
        <v>3</v>
      </c>
      <c r="C16" s="15">
        <f>IF(D16="ano",1,2)</f>
        <v>2</v>
      </c>
      <c r="D16" s="30" t="s">
        <v>1</v>
      </c>
      <c r="E16" s="32" t="s">
        <v>20</v>
      </c>
      <c r="F16" s="32"/>
      <c r="G16" s="32"/>
      <c r="H16" s="32"/>
      <c r="I16" s="32"/>
      <c r="K16" s="34" t="s">
        <v>10</v>
      </c>
      <c r="L16" s="34"/>
      <c r="M16" s="34"/>
      <c r="N16" s="34"/>
      <c r="O16" s="34"/>
      <c r="P16" s="34"/>
      <c r="Q16" s="34"/>
      <c r="R16" s="34"/>
    </row>
    <row r="17" spans="1:18">
      <c r="A17" s="16">
        <f t="shared" ref="A17" si="11">IF(B16=3,0,1-A16)</f>
        <v>0</v>
      </c>
      <c r="D17" s="30"/>
      <c r="E17" s="31"/>
      <c r="F17" s="32"/>
      <c r="G17" s="32"/>
      <c r="H17" s="32"/>
      <c r="I17" s="32"/>
      <c r="K17" s="34"/>
      <c r="L17" s="34"/>
      <c r="M17" s="34"/>
      <c r="N17" s="34"/>
      <c r="O17" s="34"/>
      <c r="P17" s="34"/>
      <c r="Q17" s="34"/>
      <c r="R17" s="34"/>
    </row>
    <row r="18" spans="1:18">
      <c r="A18" s="16">
        <f t="shared" ref="A18" si="12">IF(B18=C18,1,0)</f>
        <v>0</v>
      </c>
      <c r="B18" s="15">
        <v>3</v>
      </c>
      <c r="C18" s="15">
        <f>IF(D18="ano",1,2)</f>
        <v>2</v>
      </c>
      <c r="D18" s="30" t="s">
        <v>1</v>
      </c>
      <c r="E18" s="31" t="s">
        <v>24</v>
      </c>
      <c r="F18" s="32"/>
      <c r="G18" s="32"/>
      <c r="H18" s="32"/>
      <c r="I18" s="32"/>
      <c r="K18" s="34" t="s">
        <v>25</v>
      </c>
      <c r="L18" s="34"/>
      <c r="M18" s="34"/>
      <c r="N18" s="34"/>
      <c r="O18" s="34"/>
      <c r="P18" s="34"/>
      <c r="Q18" s="34"/>
      <c r="R18" s="34"/>
    </row>
    <row r="19" spans="1:18">
      <c r="A19" s="16">
        <f t="shared" ref="A19" si="13">IF(B18=3,0,1-A18)</f>
        <v>0</v>
      </c>
      <c r="D19" s="30"/>
      <c r="E19" s="31"/>
      <c r="F19" s="32"/>
      <c r="G19" s="32"/>
      <c r="H19" s="32"/>
      <c r="I19" s="32"/>
      <c r="K19" s="34"/>
      <c r="L19" s="34"/>
      <c r="M19" s="34"/>
      <c r="N19" s="34"/>
      <c r="O19" s="34"/>
      <c r="P19" s="34"/>
      <c r="Q19" s="34"/>
      <c r="R19" s="34"/>
    </row>
    <row r="20" spans="1:18">
      <c r="A20" s="16">
        <f t="shared" ref="A20" si="14">IF(B20=C20,1,0)</f>
        <v>0</v>
      </c>
      <c r="B20" s="15">
        <v>3</v>
      </c>
      <c r="C20" s="15">
        <f>IF(D20="ano",1,2)</f>
        <v>1</v>
      </c>
      <c r="D20" s="30" t="s">
        <v>0</v>
      </c>
      <c r="E20" s="32" t="s">
        <v>36</v>
      </c>
      <c r="F20" s="32"/>
      <c r="G20" s="32"/>
      <c r="H20" s="32"/>
      <c r="I20" s="32"/>
      <c r="K20" s="34" t="s">
        <v>26</v>
      </c>
      <c r="L20" s="34"/>
      <c r="M20" s="34"/>
      <c r="N20" s="34"/>
      <c r="O20" s="34"/>
      <c r="P20" s="34"/>
      <c r="Q20" s="34"/>
      <c r="R20" s="34"/>
    </row>
    <row r="21" spans="1:18">
      <c r="A21" s="16">
        <f t="shared" ref="A21" si="15">IF(B20=3,0,1-A20)</f>
        <v>0</v>
      </c>
      <c r="D21" s="30"/>
      <c r="E21" s="31"/>
      <c r="F21" s="32"/>
      <c r="G21" s="32"/>
      <c r="H21" s="32"/>
      <c r="I21" s="32"/>
      <c r="K21" s="34"/>
      <c r="L21" s="34"/>
      <c r="M21" s="34"/>
      <c r="N21" s="34"/>
      <c r="O21" s="34"/>
      <c r="P21" s="34"/>
      <c r="Q21" s="34"/>
      <c r="R21" s="34"/>
    </row>
    <row r="22" spans="1:18">
      <c r="A22" s="16">
        <f t="shared" ref="A22" si="16">IF(B22=C22,1,0)</f>
        <v>0</v>
      </c>
      <c r="B22" s="15">
        <v>3</v>
      </c>
      <c r="C22" s="15">
        <f>IF(D22="ano",1,2)</f>
        <v>2</v>
      </c>
      <c r="D22" s="30" t="s">
        <v>1</v>
      </c>
      <c r="E22" s="31" t="s">
        <v>45</v>
      </c>
      <c r="F22" s="32"/>
      <c r="G22" s="32"/>
      <c r="H22" s="32"/>
      <c r="I22" s="32"/>
      <c r="K22" s="34" t="s">
        <v>46</v>
      </c>
      <c r="L22" s="34"/>
      <c r="M22" s="34"/>
      <c r="N22" s="34"/>
      <c r="O22" s="34"/>
      <c r="P22" s="34"/>
      <c r="Q22" s="34"/>
      <c r="R22" s="34"/>
    </row>
    <row r="23" spans="1:18">
      <c r="A23" s="16">
        <f t="shared" ref="A23" si="17">IF(B22=3,0,1-A22)</f>
        <v>0</v>
      </c>
    </row>
    <row r="25" spans="1:18">
      <c r="D25" s="37" t="s">
        <v>13</v>
      </c>
    </row>
    <row r="26" spans="1:18">
      <c r="D26" s="33" t="s">
        <v>11</v>
      </c>
    </row>
    <row r="27" spans="1:18">
      <c r="D27" s="33" t="s">
        <v>12</v>
      </c>
    </row>
    <row r="28" spans="1:18">
      <c r="D28" s="33" t="s">
        <v>41</v>
      </c>
    </row>
    <row r="29" spans="1:18">
      <c r="D29" s="33"/>
    </row>
    <row r="30" spans="1:18">
      <c r="H30" s="22" t="s">
        <v>5</v>
      </c>
    </row>
    <row r="31" spans="1:18">
      <c r="H31" s="22" t="s">
        <v>6</v>
      </c>
    </row>
    <row r="32" spans="1:18">
      <c r="H32" s="22" t="s">
        <v>7</v>
      </c>
    </row>
    <row r="45" spans="12:12">
      <c r="L45" s="2"/>
    </row>
    <row r="46" spans="12:12">
      <c r="L46" s="2"/>
    </row>
    <row r="47" spans="12:12">
      <c r="L47" s="2"/>
    </row>
  </sheetData>
  <conditionalFormatting sqref="M14:P1048576 E45:E47 M1:P5 O6:P13 M8:N13 S1:S1048576">
    <cfRule type="expression" dxfId="10" priority="9">
      <formula>MONTH(E1)&lt;&gt;12</formula>
    </cfRule>
  </conditionalFormatting>
  <conditionalFormatting sqref="M5:P5 O6:P11 M8:N13 S5:S11">
    <cfRule type="expression" dxfId="9" priority="8">
      <formula>AND(M5&lt;=TODAY(),MONTH(M5)=12)</formula>
    </cfRule>
  </conditionalFormatting>
  <conditionalFormatting sqref="M17:P22 S17:S22">
    <cfRule type="expression" dxfId="8" priority="7">
      <formula>MONTH(M17)&lt;&gt;1</formula>
    </cfRule>
  </conditionalFormatting>
  <conditionalFormatting sqref="Q1:Q1048576">
    <cfRule type="expression" dxfId="7" priority="6">
      <formula>MONTH(Q1)&lt;&gt;12</formula>
    </cfRule>
  </conditionalFormatting>
  <conditionalFormatting sqref="Q5:Q11">
    <cfRule type="expression" dxfId="6" priority="5">
      <formula>AND(Q5&lt;=TODAY(),MONTH(Q5)=12)</formula>
    </cfRule>
  </conditionalFormatting>
  <conditionalFormatting sqref="Q17:Q22">
    <cfRule type="expression" dxfId="5" priority="4">
      <formula>MONTH(Q17)&lt;&gt;1</formula>
    </cfRule>
  </conditionalFormatting>
  <conditionalFormatting sqref="R1:R1048576">
    <cfRule type="expression" dxfId="4" priority="3">
      <formula>MONTH(R1)&lt;&gt;12</formula>
    </cfRule>
  </conditionalFormatting>
  <conditionalFormatting sqref="R5:R11">
    <cfRule type="expression" dxfId="3" priority="2">
      <formula>AND(R5&lt;=TODAY(),MONTH(R5)=12)</formula>
    </cfRule>
  </conditionalFormatting>
  <conditionalFormatting sqref="R17:R22">
    <cfRule type="expression" dxfId="2" priority="1">
      <formula>MONTH(R17)&lt;&gt;1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test</vt:lpstr>
      <vt:lpstr>otázky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2013-11-29T21:11:59Z</dcterms:created>
  <dcterms:modified xsi:type="dcterms:W3CDTF">2017-03-27T11:05:24Z</dcterms:modified>
</cp:coreProperties>
</file>